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-jemeppe\jemeppe\DocPrive\j-l.descy\Mes documents\"/>
    </mc:Choice>
  </mc:AlternateContent>
  <bookViews>
    <workbookView xWindow="-28635" yWindow="900" windowWidth="27225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62913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T9" i="23" l="1"/>
  <c r="Q9" i="23"/>
  <c r="N9" i="23"/>
  <c r="H9" i="23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K10" i="23"/>
  <c r="N10" i="23"/>
  <c r="Q10" i="23"/>
  <c r="T9" i="30"/>
  <c r="Q9" i="30" s="1"/>
  <c r="N9" i="30" s="1"/>
  <c r="K9" i="30" s="1"/>
  <c r="H9" i="30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T21" i="29" l="1"/>
  <c r="Q21" i="29" s="1"/>
  <c r="N21" i="29" s="1"/>
  <c r="K21" i="29" s="1"/>
  <c r="H21" i="29" s="1"/>
</calcChain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<sst xmlns="http://schemas.openxmlformats.org/spreadsheetml/2006/main" count="199" uniqueCount="104">
  <si>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</si>
  <si>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</si>
  <si>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</si>
  <si>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</si>
  <si>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</si>
  <si>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</si>
  <si>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</si>
  <si>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</si>
  <si>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</si>
  <si>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</si>
  <si>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</si>
  <si>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</si>
  <si>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</si>
  <si>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</si>
  <si>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</si>
  <si>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</si>
  <si>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</si>
  <si>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</si>
  <si>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</si>
  <si>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</si>
  <si>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</si>
  <si>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</si>
  <si>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</si>
  <si>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</si>
  <si>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</si>
  <si>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</si>
  <si>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</si>
  <si>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</si>
  <si>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</si>
  <si>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</si>
  <si>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</si>
  <si>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</si>
  <si>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</si>
  <si>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</si>
  <si>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</si>
  <si>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</si>
  <si>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</si>
  <si>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</si>
  <si>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</si>
  <si>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</si>
  <si>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</si>
  <si>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</si>
  <si>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</si>
  <si>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</si>
  <si>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</si>
  <si>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</si>
  <si>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</si>
  <si>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</si>
  <si>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</si>
  <si>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</si>
  <si>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</si>
  <si>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</si>
  <si>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</si>
  <si>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</si>
  <si>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</si>
  <si>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</si>
  <si>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</si>
  <si>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</si>
  <si>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</si>
  <si>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</si>
  <si>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</si>
  <si>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</si>
  <si>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</si>
  <si>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</si>
  <si>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</si>
  <si>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</si>
  <si>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</si>
  <si>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</si>
  <si>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</si>
  <si>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</si>
  <si>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</si>
  <si>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</si>
  <si>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</si>
  <si>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</si>
  <si>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</si>
  <si>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</si>
  <si>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</si>
  <si>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</si>
  <si>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</si>
  <si>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</si>
  <si>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</si>
  <si>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JEMEPPE-SUR-SAMBRE</t>
  </si>
  <si>
    <t>Place Communale,20</t>
  </si>
  <si>
    <t>5190 JEMEPPE-SUR-SAMBRE</t>
  </si>
  <si>
    <t>www.jemeppe-sur-sambre.be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</si>
  <si>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</si>
  <si>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</si>
  <si>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</si>
  <si>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</si>
  <si>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19/12/2022</t>
  </si>
  <si>
    <t>08/02/2023</t>
  </si>
  <si>
    <t>Budget</t>
  </si>
  <si>
    <t>Dimitri TONNEAU</t>
  </si>
  <si>
    <t>071 75 00 10</t>
  </si>
  <si>
    <t>071 78 39 80</t>
  </si>
  <si>
    <t>dimitri.tonneau@jemeppe-sur-sambre.be</t>
  </si>
  <si>
    <t>Jean-Louis DESCY</t>
  </si>
  <si>
    <t>071 75 00 25</t>
  </si>
  <si>
    <t>071 78 72 69</t>
  </si>
  <si>
    <t>jean-louis.descy@jemeppe-sur-sambre.be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</si>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</sst>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9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14" fillId="0" borderId="0" xfId="0" applyFont="1" applyFill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9" fillId="0" borderId="0" xfId="0" applyFont="1" applyBorder="1" applyAlignment="1">
      <alignment horizontal="lef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14" fillId="12" borderId="5" xfId="0" applyFont="1" applyFill="1" applyBorder="1" applyAlignment="1">
      <alignment horizontal="right" vertical="center"/>
    </xf>
    <xf numFmtId="0" fontId="13" fillId="13" borderId="14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167" fontId="13" fillId="6" borderId="17" xfId="5" applyNumberFormat="1" applyFont="1" applyFill="1" applyBorder="1" applyAlignment="1">
      <alignment horizontal="center" vertical="center"/>
    </xf>
    <xf numFmtId="167" fontId="13" fillId="6" borderId="18" xfId="5" applyNumberFormat="1" applyFont="1" applyFill="1" applyBorder="1" applyAlignment="1">
      <alignment horizontal="center" vertical="center"/>
    </xf>
    <xf numFmtId="167" fontId="13" fillId="6" borderId="19" xfId="5" applyNumberFormat="1" applyFont="1" applyFill="1" applyBorder="1" applyAlignment="1">
      <alignment horizontal="center" vertical="center"/>
    </xf>
    <xf numFmtId="167" fontId="13" fillId="14" borderId="17" xfId="5" applyNumberFormat="1" applyFont="1" applyFill="1" applyBorder="1" applyAlignment="1">
      <alignment horizontal="center" vertical="center"/>
    </xf>
    <xf numFmtId="167" fontId="13" fillId="14" borderId="18" xfId="5" applyNumberFormat="1" applyFont="1" applyFill="1" applyBorder="1" applyAlignment="1">
      <alignment horizontal="center" vertical="center"/>
    </xf>
    <xf numFmtId="167" fontId="13" fillId="14" borderId="19" xfId="5" applyNumberFormat="1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0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3" fillId="13" borderId="5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4" fillId="13" borderId="5" xfId="0" applyFont="1" applyFill="1" applyBorder="1" applyAlignment="1">
      <alignment horizontal="right" vertical="center"/>
    </xf>
    <xf numFmtId="0" fontId="14" fillId="13" borderId="15" xfId="0" applyFont="1" applyFill="1" applyBorder="1" applyAlignment="1">
      <alignment horizontal="right" vertical="center"/>
    </xf>
    <xf numFmtId="0" fontId="14" fillId="13" borderId="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65" fontId="11" fillId="2" borderId="9" xfId="5" applyNumberFormat="1" applyFont="1" applyFill="1" applyBorder="1" applyAlignment="1">
      <alignment vertical="center"/>
    </xf>
    <xf numFmtId="165" fontId="11" fillId="2" borderId="2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1" fillId="2" borderId="0" xfId="5" applyNumberFormat="1" applyFont="1" applyFill="1" applyBorder="1" applyAlignment="1">
      <alignment vertical="center"/>
    </xf>
    <xf numFmtId="165" fontId="11" fillId="2" borderId="3" xfId="5" applyNumberFormat="1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65" fontId="11" fillId="2" borderId="21" xfId="5" applyNumberFormat="1" applyFont="1" applyFill="1" applyBorder="1" applyAlignment="1">
      <alignment vertical="center"/>
    </xf>
    <xf numFmtId="165" fontId="11" fillId="2" borderId="22" xfId="5" applyNumberFormat="1" applyFont="1" applyFill="1" applyBorder="1" applyAlignment="1">
      <alignment vertical="center"/>
    </xf>
    <xf numFmtId="165" fontId="11" fillId="15" borderId="17" xfId="5" applyNumberFormat="1" applyFont="1" applyFill="1" applyBorder="1" applyAlignment="1">
      <alignment vertical="center"/>
    </xf>
    <xf numFmtId="165" fontId="11" fillId="15" borderId="18" xfId="5" applyNumberFormat="1" applyFont="1" applyFill="1" applyBorder="1" applyAlignment="1">
      <alignment vertical="center"/>
    </xf>
    <xf numFmtId="165" fontId="11" fillId="15" borderId="19" xfId="5" applyNumberFormat="1" applyFont="1" applyFill="1" applyBorder="1" applyAlignment="1">
      <alignment vertical="center"/>
    </xf>
    <xf numFmtId="165" fontId="11" fillId="2" borderId="23" xfId="5" applyNumberFormat="1" applyFont="1" applyFill="1" applyBorder="1" applyAlignment="1">
      <alignment vertical="center"/>
    </xf>
    <xf numFmtId="165" fontId="11" fillId="2" borderId="13" xfId="5" applyNumberFormat="1" applyFont="1" applyFill="1" applyBorder="1" applyAlignment="1">
      <alignment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165" fontId="11" fillId="19" borderId="17" xfId="5" applyNumberFormat="1" applyFont="1" applyFill="1" applyBorder="1" applyAlignment="1">
      <alignment vertical="center"/>
    </xf>
    <xf numFmtId="165" fontId="11" fillId="19" borderId="18" xfId="5" applyNumberFormat="1" applyFont="1" applyFill="1" applyBorder="1" applyAlignment="1">
      <alignment vertical="center"/>
    </xf>
    <xf numFmtId="165" fontId="11" fillId="19" borderId="19" xfId="5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19" borderId="19" xfId="0" applyFont="1" applyFill="1" applyBorder="1" applyAlignment="1">
      <alignment horizontal="left" vertical="center"/>
    </xf>
    <xf numFmtId="0" fontId="13" fillId="0" borderId="7" xfId="0" applyFont="1" applyBorder="1" applyAlignment="1"/>
    <xf numFmtId="0" fontId="13" fillId="0" borderId="0" xfId="0" applyFont="1" applyBorder="1" applyAlignment="1"/>
    <xf numFmtId="0" fontId="13" fillId="0" borderId="3" xfId="0" applyFont="1" applyBorder="1" applyAlignment="1"/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 applyBorder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19" fillId="17" borderId="16" xfId="0" applyNumberFormat="1" applyFont="1" applyFill="1" applyBorder="1" applyAlignment="1">
      <alignment horizontal="center" vertical="center"/>
    </xf>
    <xf numFmtId="49" fontId="19" fillId="18" borderId="16" xfId="0" applyNumberFormat="1" applyFont="1" applyFill="1" applyBorder="1" applyAlignment="1">
      <alignment horizontal="center" vertical="center"/>
    </xf>
    <xf numFmtId="4" fontId="11" fillId="2" borderId="10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</cellXfs>
  <cellStyles count="13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Normal" xfId="0" builtinId="0"/>
    <cellStyle name="Normal 2" xfId="9"/>
    <cellStyle name="Pourcentage 2" xfId="10"/>
    <cellStyle name="Pourcentage 2 2" xfId="11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100047.74999999627</c:v>
                </c:pt>
                <c:pt idx="1">
                  <c:v>244063.51999999583</c:v>
                </c:pt>
                <c:pt idx="2">
                  <c:v>370992.31999999657</c:v>
                </c:pt>
                <c:pt idx="3">
                  <c:v>284257.42999999598</c:v>
                </c:pt>
                <c:pt idx="4">
                  <c:v>421181.21999999881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0</c:v>
                </c:pt>
                <c:pt idx="1">
                  <c:v>1774930.0099999942</c:v>
                </c:pt>
                <c:pt idx="2">
                  <c:v>1027168.2299999967</c:v>
                </c:pt>
                <c:pt idx="3">
                  <c:v>362110.31999999657</c:v>
                </c:pt>
                <c:pt idx="4">
                  <c:v>802400.1099999994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19094852.010000002</c:v>
                </c:pt>
                <c:pt idx="1">
                  <c:v>19793787.590000004</c:v>
                </c:pt>
                <c:pt idx="2">
                  <c:v>19276173.740000002</c:v>
                </c:pt>
                <c:pt idx="3">
                  <c:v>20282483.440000001</c:v>
                </c:pt>
                <c:pt idx="4">
                  <c:v>23211772.059999999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19194899.759999998</c:v>
                </c:pt>
                <c:pt idx="1">
                  <c:v>20037851.109999999</c:v>
                </c:pt>
                <c:pt idx="2">
                  <c:v>19647166.059999999</c:v>
                </c:pt>
                <c:pt idx="3">
                  <c:v>20566740.869999997</c:v>
                </c:pt>
                <c:pt idx="4">
                  <c:v>23632953.279999997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14031213.939999999</c:v>
                </c:pt>
                <c:pt idx="1">
                  <c:v>12916552.699999999</c:v>
                </c:pt>
                <c:pt idx="2">
                  <c:v>12903052.699999999</c:v>
                </c:pt>
                <c:pt idx="3">
                  <c:v>12334052.699999999</c:v>
                </c:pt>
                <c:pt idx="4">
                  <c:v>11848495.859999999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2800530.96</c:v>
                </c:pt>
                <c:pt idx="1">
                  <c:v>2583800</c:v>
                </c:pt>
                <c:pt idx="2">
                  <c:v>789500</c:v>
                </c:pt>
                <c:pt idx="3">
                  <c:v>6790500</c:v>
                </c:pt>
                <c:pt idx="4">
                  <c:v>5209007.1100000003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workbookViewId="0">
      <selection activeCell="C9" sqref="C9"/>
    </sheetView>
  </sheetViews>
  <sheetFormatPr baseColWidth="10" defaultRowHeight="12.75" x14ac:dyDescent="0.2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 x14ac:dyDescent="0.2">
      <c r="A1" s="1" t="e">
        <f>#REF!</f>
        <v>#REF!</v>
      </c>
      <c r="B1" s="1"/>
      <c r="C1" s="1" t="s">
        <v>0</v>
      </c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9" t="s">
        <v>8</v>
      </c>
      <c r="B3" s="10" t="s">
        <v>9</v>
      </c>
    </row>
    <row r="5" spans="1:5" x14ac:dyDescent="0.2">
      <c r="A5" t="s">
        <v>10</v>
      </c>
      <c r="B5" s="11"/>
      <c r="C5" s="5"/>
    </row>
    <row r="6" spans="1:5" x14ac:dyDescent="0.2">
      <c r="B6" s="5"/>
      <c r="C6" s="5"/>
    </row>
    <row r="7" spans="1:5" x14ac:dyDescent="0.2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S51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JEMEPPE-SUR-SAMBRE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92140</v>
      </c>
      <c r="S1" s="145"/>
    </row>
    <row r="2" spans="1:19" x14ac:dyDescent="0.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 x14ac:dyDescent="0.2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899999999999999" customHeight="1" x14ac:dyDescent="0.2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899999999999999" customHeight="1" x14ac:dyDescent="0.2">
      <c r="A8" s="46"/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60"/>
    </row>
    <row r="9" spans="1:19" ht="16.899999999999999" customHeight="1" x14ac:dyDescent="0.2">
      <c r="A9" s="46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46"/>
    </row>
    <row r="10" spans="1:19" ht="16.899999999999999" customHeight="1" x14ac:dyDescent="0.2">
      <c r="A10" s="46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46"/>
    </row>
    <row r="11" spans="1:19" ht="16.899999999999999" customHeight="1" x14ac:dyDescent="0.2">
      <c r="A11" s="46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50"/>
    </row>
    <row r="12" spans="1:19" ht="16.899999999999999" customHeight="1" x14ac:dyDescent="0.2">
      <c r="A12" s="46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51"/>
    </row>
    <row r="13" spans="1:19" ht="16.899999999999999" customHeight="1" x14ac:dyDescent="0.2">
      <c r="A13" s="46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7"/>
      <c r="S13" s="51"/>
    </row>
    <row r="14" spans="1:19" ht="16.899999999999999" customHeight="1" x14ac:dyDescent="0.2">
      <c r="A14" s="46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51"/>
    </row>
    <row r="15" spans="1:19" ht="16.899999999999999" customHeight="1" x14ac:dyDescent="0.2">
      <c r="A15" s="52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51"/>
    </row>
    <row r="16" spans="1:19" ht="16.899999999999999" customHeight="1" x14ac:dyDescent="0.2">
      <c r="A16" s="4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51"/>
    </row>
    <row r="17" spans="1:19" ht="16.899999999999999" customHeight="1" x14ac:dyDescent="0.2">
      <c r="A17" s="46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51"/>
    </row>
    <row r="18" spans="1:19" ht="16.899999999999999" customHeight="1" x14ac:dyDescent="0.2">
      <c r="A18" s="46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50"/>
    </row>
    <row r="19" spans="1:19" s="49" customFormat="1" ht="16.899999999999999" customHeight="1" x14ac:dyDescent="0.2">
      <c r="A19" s="52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/>
      <c r="S19" s="53"/>
    </row>
    <row r="20" spans="1:19" s="49" customFormat="1" ht="16.899999999999999" customHeight="1" x14ac:dyDescent="0.2">
      <c r="A20" s="52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  <c r="S20" s="53"/>
    </row>
    <row r="21" spans="1:19" ht="16.899999999999999" customHeight="1" x14ac:dyDescent="0.2">
      <c r="A21" s="46"/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51"/>
    </row>
    <row r="22" spans="1:19" ht="16.899999999999999" customHeight="1" x14ac:dyDescent="0.2">
      <c r="A22" s="46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51"/>
    </row>
    <row r="23" spans="1:19" ht="16.899999999999999" customHeight="1" x14ac:dyDescent="0.2">
      <c r="A23" s="46"/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51"/>
    </row>
    <row r="24" spans="1:19" ht="16.899999999999999" customHeight="1" x14ac:dyDescent="0.2">
      <c r="A24" s="46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51"/>
    </row>
    <row r="25" spans="1:19" ht="16.899999999999999" customHeight="1" x14ac:dyDescent="0.2">
      <c r="A25" s="46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51"/>
    </row>
    <row r="26" spans="1:19" ht="16.899999999999999" customHeight="1" x14ac:dyDescent="0.2">
      <c r="A26" s="46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51"/>
    </row>
    <row r="27" spans="1:19" ht="16.899999999999999" customHeight="1" x14ac:dyDescent="0.2">
      <c r="A27" s="54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61"/>
    </row>
    <row r="28" spans="1:19" ht="16.899999999999999" customHeight="1" x14ac:dyDescent="0.2">
      <c r="A28" s="46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51"/>
    </row>
    <row r="29" spans="1:19" ht="16.899999999999999" customHeight="1" x14ac:dyDescent="0.2">
      <c r="A29" s="46"/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51"/>
    </row>
    <row r="30" spans="1:19" s="49" customFormat="1" ht="16.899999999999999" customHeight="1" x14ac:dyDescent="0.2">
      <c r="A30" s="52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0"/>
      <c r="S30" s="53"/>
    </row>
    <row r="31" spans="1:19" ht="16.899999999999999" customHeight="1" x14ac:dyDescent="0.2">
      <c r="A31" s="46"/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51"/>
    </row>
    <row r="32" spans="1:19" ht="16.899999999999999" customHeight="1" x14ac:dyDescent="0.2">
      <c r="A32" s="54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61"/>
    </row>
    <row r="33" spans="1:19" ht="16.899999999999999" customHeight="1" x14ac:dyDescent="0.2">
      <c r="A33" s="54"/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61"/>
    </row>
    <row r="34" spans="1:19" s="49" customFormat="1" ht="16.899999999999999" customHeight="1" x14ac:dyDescent="0.2">
      <c r="A34" s="52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  <c r="S34" s="53"/>
    </row>
    <row r="35" spans="1:19" ht="16.899999999999999" customHeight="1" x14ac:dyDescent="0.2">
      <c r="A35" s="46"/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51"/>
    </row>
    <row r="36" spans="1:19" ht="16.899999999999999" customHeight="1" x14ac:dyDescent="0.2">
      <c r="A36" s="55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6"/>
      <c r="S36" s="61"/>
    </row>
    <row r="37" spans="1:19" s="49" customFormat="1" ht="16.899999999999999" customHeight="1" x14ac:dyDescent="0.2">
      <c r="A37" s="52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53"/>
    </row>
    <row r="38" spans="1:19" ht="16.899999999999999" customHeight="1" x14ac:dyDescent="0.2">
      <c r="A38" s="46"/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51"/>
    </row>
    <row r="39" spans="1:19" ht="16.899999999999999" customHeight="1" x14ac:dyDescent="0.2">
      <c r="A39" s="46"/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7"/>
      <c r="S39" s="51"/>
    </row>
    <row r="40" spans="1:19" ht="16.899999999999999" customHeight="1" x14ac:dyDescent="0.2">
      <c r="A40" s="46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7"/>
      <c r="S40" s="51"/>
    </row>
    <row r="41" spans="1:19" ht="16.899999999999999" customHeight="1" x14ac:dyDescent="0.2">
      <c r="A41" s="46"/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51"/>
    </row>
    <row r="42" spans="1:19" ht="16.899999999999999" customHeight="1" x14ac:dyDescent="0.2">
      <c r="A42" s="46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51"/>
    </row>
    <row r="43" spans="1:19" ht="16.899999999999999" customHeight="1" x14ac:dyDescent="0.2">
      <c r="A43" s="46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51"/>
    </row>
    <row r="44" spans="1:19" ht="16.899999999999999" customHeight="1" x14ac:dyDescent="0.2">
      <c r="A44" s="54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61"/>
    </row>
    <row r="45" spans="1:19" ht="16.899999999999999" customHeight="1" x14ac:dyDescent="0.2">
      <c r="A45" s="50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51"/>
    </row>
    <row r="46" spans="1:19" ht="16.899999999999999" customHeight="1" x14ac:dyDescent="0.2">
      <c r="A46" s="46"/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51"/>
    </row>
    <row r="47" spans="1:19" ht="16.899999999999999" customHeight="1" x14ac:dyDescent="0.2">
      <c r="A47" s="46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46"/>
    </row>
    <row r="48" spans="1:19" ht="16.899999999999999" customHeight="1" x14ac:dyDescent="0.2">
      <c r="A48" s="56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9"/>
      <c r="S48" s="56"/>
    </row>
    <row r="49" spans="1:19" ht="16.899999999999999" customHeight="1" x14ac:dyDescent="0.2">
      <c r="A49" s="56"/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56"/>
    </row>
    <row r="50" spans="1:19" ht="16.899999999999999" customHeight="1" x14ac:dyDescent="0.2">
      <c r="A50" s="56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56"/>
    </row>
    <row r="51" spans="1:19" ht="16.899999999999999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S52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JEMEPPE-SUR-SAMBRE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92140</v>
      </c>
      <c r="S1" s="145"/>
    </row>
    <row r="2" spans="1:19" x14ac:dyDescent="0.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 x14ac:dyDescent="0.2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899999999999999" customHeight="1" x14ac:dyDescent="0.2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899999999999999" customHeight="1" x14ac:dyDescent="0.2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" customHeight="1" x14ac:dyDescent="0.2">
      <c r="A9" s="276" t="s">
        <v>51</v>
      </c>
      <c r="B9" s="276"/>
      <c r="C9" s="276"/>
      <c r="D9" s="276"/>
      <c r="E9" s="276"/>
      <c r="F9" s="277" t="s">
        <v>52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9" ht="49.9" customHeight="1" x14ac:dyDescent="0.2">
      <c r="A10" s="276" t="s">
        <v>30</v>
      </c>
      <c r="B10" s="276"/>
      <c r="C10" s="276"/>
      <c r="D10" s="276"/>
      <c r="E10" s="276"/>
      <c r="F10" s="277" t="s">
        <v>53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ht="49.9" customHeight="1" x14ac:dyDescent="0.2">
      <c r="A11" s="276" t="s">
        <v>54</v>
      </c>
      <c r="B11" s="276"/>
      <c r="C11" s="276"/>
      <c r="D11" s="276"/>
      <c r="E11" s="276"/>
      <c r="F11" s="277" t="s">
        <v>55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49.9" customHeight="1" x14ac:dyDescent="0.2">
      <c r="A12" s="276" t="s">
        <v>56</v>
      </c>
      <c r="B12" s="276"/>
      <c r="C12" s="276"/>
      <c r="D12" s="276"/>
      <c r="E12" s="276"/>
      <c r="F12" s="277" t="s">
        <v>76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</row>
    <row r="13" spans="1:19" ht="49.9" customHeight="1" x14ac:dyDescent="0.2">
      <c r="A13" s="276" t="s">
        <v>57</v>
      </c>
      <c r="B13" s="276"/>
      <c r="C13" s="276"/>
      <c r="D13" s="276"/>
      <c r="E13" s="276"/>
      <c r="F13" s="277" t="s">
        <v>58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</row>
    <row r="14" spans="1:19" ht="49.9" customHeight="1" x14ac:dyDescent="0.2">
      <c r="A14" s="276" t="s">
        <v>59</v>
      </c>
      <c r="B14" s="276"/>
      <c r="C14" s="276"/>
      <c r="D14" s="276"/>
      <c r="E14" s="276"/>
      <c r="F14" s="277" t="s">
        <v>77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</row>
    <row r="15" spans="1:19" ht="52.15" customHeight="1" x14ac:dyDescent="0.2">
      <c r="A15" s="276" t="s">
        <v>60</v>
      </c>
      <c r="B15" s="276"/>
      <c r="C15" s="276"/>
      <c r="D15" s="276"/>
      <c r="E15" s="276"/>
      <c r="F15" s="277" t="s">
        <v>61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</row>
    <row r="16" spans="1:19" ht="49.9" customHeight="1" x14ac:dyDescent="0.2">
      <c r="A16" s="278" t="s">
        <v>62</v>
      </c>
      <c r="B16" s="278"/>
      <c r="C16" s="278"/>
      <c r="D16" s="278"/>
      <c r="E16" s="278"/>
      <c r="F16" s="277" t="s">
        <v>63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</row>
    <row r="17" spans="1:19" ht="49.9" customHeight="1" x14ac:dyDescent="0.2">
      <c r="A17" s="276" t="s">
        <v>64</v>
      </c>
      <c r="B17" s="276"/>
      <c r="C17" s="276"/>
      <c r="D17" s="276"/>
      <c r="E17" s="276"/>
      <c r="F17" s="277" t="s">
        <v>78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</row>
    <row r="18" spans="1:19" ht="49.9" customHeight="1" x14ac:dyDescent="0.2">
      <c r="A18" s="276" t="s">
        <v>65</v>
      </c>
      <c r="B18" s="276"/>
      <c r="C18" s="276"/>
      <c r="D18" s="276"/>
      <c r="E18" s="276"/>
      <c r="F18" s="277" t="s">
        <v>66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</row>
    <row r="19" spans="1:19" s="49" customFormat="1" ht="16.89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899999999999999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899999999999999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899999999999999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899999999999999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899999999999999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899999999999999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899999999999999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899999999999999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899999999999999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899999999999999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899999999999999" customHeigh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899999999999999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899999999999999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899999999999999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899999999999999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899999999999999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899999999999999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899999999999999" customHeigh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899999999999999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899999999999999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899999999999999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899999999999999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899999999999999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899999999999999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899999999999999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899999999999999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899999999999999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899999999999999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899999999999999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899999999999999" customHeight="1" x14ac:dyDescent="0.2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899999999999999" customHeight="1" x14ac:dyDescent="0.2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899999999999999" customHeight="1" x14ac:dyDescent="0.2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899999999999999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8"/>
  <sheetViews>
    <sheetView tabSelected="1" zoomScaleNormal="100" workbookViewId="0">
      <selection activeCell="H35" sqref="H35:Q35"/>
    </sheetView>
  </sheetViews>
  <sheetFormatPr baseColWidth="10" defaultRowHeight="12.75" x14ac:dyDescent="0.2"/>
  <cols>
    <col min="1" max="13" width="5.28515625" customWidth="1"/>
    <col min="14" max="14" width="7.7109375" customWidth="1"/>
    <col min="15" max="19" width="5.28515625" customWidth="1"/>
  </cols>
  <sheetData>
    <row r="1" spans="1:22" x14ac:dyDescent="0.2">
      <c r="A1" s="284" t="s">
        <v>85</v>
      </c>
      <c r="B1" s="171"/>
      <c r="C1" s="171"/>
      <c r="D1" s="167" t="s">
        <v>80</v>
      </c>
      <c r="E1" s="167"/>
      <c r="F1" s="167"/>
      <c r="G1" s="167"/>
      <c r="H1" s="167"/>
      <c r="I1" s="167"/>
      <c r="J1" s="279" t="s">
        <v>81</v>
      </c>
      <c r="K1" s="165"/>
      <c r="L1" s="165"/>
      <c r="M1" s="165"/>
      <c r="N1" s="165"/>
      <c r="O1" s="165"/>
      <c r="P1" s="148" t="s">
        <v>12</v>
      </c>
      <c r="Q1" s="149"/>
      <c r="R1" s="144">
        <v>92140</v>
      </c>
      <c r="S1" s="145"/>
    </row>
    <row r="2" spans="1:22" x14ac:dyDescent="0.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">
        <v>1</v>
      </c>
      <c r="Q2" s="151"/>
      <c r="R2" s="146">
        <f>N27</f>
        <v>2023</v>
      </c>
      <c r="S2" s="147"/>
    </row>
    <row r="3" spans="1:22" x14ac:dyDescent="0.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">
        <v>31</v>
      </c>
      <c r="Q3" s="164"/>
      <c r="R3" s="152">
        <v>1</v>
      </c>
      <c r="S3" s="153"/>
    </row>
    <row r="4" spans="1:22" ht="13.9" customHeight="1" thickBot="1" x14ac:dyDescent="0.25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" customHeight="1" thickTop="1" x14ac:dyDescent="0.2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" customHeight="1" x14ac:dyDescent="0.2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" customHeight="1" x14ac:dyDescent="0.2">
      <c r="A7" s="111"/>
      <c r="B7" s="112"/>
      <c r="C7" s="112"/>
      <c r="D7" s="112"/>
      <c r="E7" s="285" t="s">
        <v>86</v>
      </c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14"/>
      <c r="Q7" s="114"/>
      <c r="R7" s="115"/>
      <c r="S7" s="116"/>
    </row>
    <row r="8" spans="1:22" ht="13.9" customHeight="1" x14ac:dyDescent="0.2">
      <c r="A8" s="111"/>
      <c r="B8" s="112"/>
      <c r="C8" s="112"/>
      <c r="D8" s="112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14"/>
      <c r="Q8" s="114"/>
      <c r="R8" s="115"/>
      <c r="S8" s="116"/>
      <c r="V8" s="103"/>
    </row>
    <row r="9" spans="1:22" ht="13.9" customHeight="1" x14ac:dyDescent="0.2">
      <c r="A9" s="111"/>
      <c r="B9" s="112"/>
      <c r="C9" s="112"/>
      <c r="D9" s="112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14"/>
      <c r="Q9" s="114"/>
      <c r="R9" s="115"/>
      <c r="S9" s="116"/>
    </row>
    <row r="10" spans="1:22" ht="13.9" customHeight="1" x14ac:dyDescent="0.2">
      <c r="A10" s="111"/>
      <c r="B10" s="112"/>
      <c r="C10" s="112"/>
      <c r="D10" s="11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4"/>
      <c r="Q10" s="114"/>
      <c r="R10" s="115"/>
      <c r="S10" s="116"/>
    </row>
    <row r="11" spans="1:22" ht="13.9" customHeight="1" x14ac:dyDescent="0.2">
      <c r="A11" s="111"/>
      <c r="B11" s="112"/>
      <c r="C11" s="112"/>
      <c r="D11" s="112"/>
      <c r="E11" s="286" t="s">
        <v>87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4"/>
      <c r="Q11" s="114"/>
      <c r="R11" s="115"/>
      <c r="S11" s="116"/>
      <c r="U11" s="104"/>
    </row>
    <row r="12" spans="1:22" ht="13.9" customHeight="1" x14ac:dyDescent="0.2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" customHeight="1" x14ac:dyDescent="0.2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" customHeight="1" thickBot="1" x14ac:dyDescent="0.25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" customHeight="1" thickTop="1" x14ac:dyDescent="0.2">
      <c r="A15" s="125"/>
      <c r="B15" s="125"/>
      <c r="C15" s="125"/>
      <c r="D15" s="125"/>
      <c r="E15" s="125"/>
      <c r="F15" s="125"/>
      <c r="G15" s="125"/>
    </row>
    <row r="16" spans="1:22" ht="13.15" customHeight="1" x14ac:dyDescent="0.2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149999999999999" customHeight="1" x14ac:dyDescent="0.2">
      <c r="A17" s="123" t="s">
        <v>18</v>
      </c>
      <c r="B17" s="124"/>
      <c r="C17" s="124"/>
      <c r="D17" s="124"/>
      <c r="E17" s="124"/>
      <c r="F17" s="124"/>
      <c r="G17" s="124"/>
      <c r="H17" s="280" t="s">
        <v>81</v>
      </c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7"/>
    </row>
    <row r="18" spans="1:19" ht="16.149999999999999" customHeight="1" x14ac:dyDescent="0.2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149999999999999" customHeight="1" x14ac:dyDescent="0.2">
      <c r="A19" s="123" t="s">
        <v>4</v>
      </c>
      <c r="B19" s="124"/>
      <c r="C19" s="124"/>
      <c r="D19" s="124"/>
      <c r="E19" s="124"/>
      <c r="F19" s="124"/>
      <c r="G19" s="124"/>
      <c r="H19" s="281" t="s">
        <v>82</v>
      </c>
      <c r="I19" s="129"/>
      <c r="J19" s="129"/>
      <c r="K19" s="129"/>
      <c r="L19" s="129"/>
      <c r="M19" s="129"/>
      <c r="N19" s="129"/>
      <c r="O19" s="129"/>
      <c r="P19" s="129"/>
      <c r="Q19" s="139"/>
      <c r="R19" s="2"/>
      <c r="S19" s="7"/>
    </row>
    <row r="20" spans="1:19" ht="16.149999999999999" customHeight="1" x14ac:dyDescent="0.2">
      <c r="A20" s="22"/>
      <c r="B20" s="2"/>
      <c r="C20" s="2"/>
      <c r="D20" s="2"/>
      <c r="E20" s="2"/>
      <c r="F20" s="2"/>
      <c r="G20" s="2"/>
      <c r="H20" s="282" t="s">
        <v>83</v>
      </c>
      <c r="I20" s="126"/>
      <c r="J20" s="126"/>
      <c r="K20" s="126"/>
      <c r="L20" s="126"/>
      <c r="M20" s="126"/>
      <c r="N20" s="126"/>
      <c r="O20" s="126"/>
      <c r="P20" s="126"/>
      <c r="Q20" s="175"/>
      <c r="R20" s="2"/>
      <c r="S20" s="7"/>
    </row>
    <row r="21" spans="1:19" ht="16.149999999999999" customHeight="1" x14ac:dyDescent="0.2">
      <c r="A21" s="22"/>
      <c r="B21" s="2"/>
      <c r="C21" s="2"/>
      <c r="D21" s="2"/>
      <c r="E21" s="2"/>
      <c r="F21" s="2"/>
      <c r="G21" s="21"/>
      <c r="H21" s="283" t="s">
        <v>84</v>
      </c>
      <c r="I21" s="136"/>
      <c r="J21" s="136"/>
      <c r="K21" s="136"/>
      <c r="L21" s="136"/>
      <c r="M21" s="136"/>
      <c r="N21" s="136"/>
      <c r="O21" s="136"/>
      <c r="P21" s="136"/>
      <c r="Q21" s="137"/>
      <c r="R21" s="2"/>
      <c r="S21" s="7"/>
    </row>
    <row r="22" spans="1:19" ht="16.149999999999999" customHeight="1" x14ac:dyDescent="0.2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149999999999999" customHeight="1" x14ac:dyDescent="0.2">
      <c r="A23" s="287" t="s">
        <v>88</v>
      </c>
      <c r="B23" s="154"/>
      <c r="C23" s="154"/>
      <c r="D23" s="154"/>
      <c r="E23" s="154"/>
      <c r="F23" s="154"/>
      <c r="G23" s="154"/>
      <c r="H23" s="288" t="s">
        <v>89</v>
      </c>
      <c r="I23" s="134"/>
      <c r="J23" s="135"/>
      <c r="K23" s="21"/>
      <c r="L23" s="2"/>
      <c r="M23" s="2"/>
      <c r="N23" s="2"/>
      <c r="O23" s="2"/>
      <c r="P23" s="2"/>
      <c r="Q23" s="32"/>
      <c r="R23" s="33"/>
      <c r="S23" s="7"/>
    </row>
    <row r="24" spans="1:19" ht="16.149999999999999" customHeight="1" x14ac:dyDescent="0.2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149999999999999" customHeight="1" x14ac:dyDescent="0.2">
      <c r="A25" s="123" t="s">
        <v>37</v>
      </c>
      <c r="B25" s="124"/>
      <c r="C25" s="124"/>
      <c r="D25" s="124"/>
      <c r="E25" s="124"/>
      <c r="F25" s="124"/>
      <c r="G25" s="133"/>
      <c r="H25" s="288" t="s">
        <v>90</v>
      </c>
      <c r="I25" s="134"/>
      <c r="J25" s="135"/>
      <c r="K25" s="21"/>
      <c r="L25" s="2"/>
      <c r="M25" s="2"/>
      <c r="N25" s="2"/>
      <c r="O25" s="2"/>
      <c r="P25" s="2"/>
      <c r="Q25" s="32"/>
      <c r="R25" s="33"/>
      <c r="S25" s="7"/>
    </row>
    <row r="26" spans="1:19" ht="16.149999999999999" customHeight="1" x14ac:dyDescent="0.2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 x14ac:dyDescent="0.2">
      <c r="A27" s="123" t="s">
        <v>44</v>
      </c>
      <c r="B27" s="124"/>
      <c r="C27" s="124"/>
      <c r="D27" s="124"/>
      <c r="E27" s="124"/>
      <c r="F27" s="124"/>
      <c r="G27" s="124"/>
      <c r="H27" s="289" t="s">
        <v>91</v>
      </c>
      <c r="I27" s="142"/>
      <c r="J27" s="143"/>
      <c r="K27" s="62"/>
      <c r="L27" s="62" t="s">
        <v>1</v>
      </c>
      <c r="M27" s="62"/>
      <c r="N27" s="72">
        <v>2023</v>
      </c>
      <c r="O27" s="62"/>
      <c r="P27" s="62"/>
      <c r="Q27" s="62"/>
      <c r="R27" s="2"/>
      <c r="S27" s="7"/>
    </row>
    <row r="28" spans="1:19" ht="16.899999999999999" customHeight="1" x14ac:dyDescent="0.2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 x14ac:dyDescent="0.2">
      <c r="A29" s="127" t="s">
        <v>34</v>
      </c>
      <c r="B29" s="128"/>
      <c r="C29" s="128"/>
      <c r="D29" s="128"/>
      <c r="E29" s="128"/>
      <c r="F29" s="128"/>
      <c r="G29" s="128"/>
      <c r="H29" s="290" t="s">
        <v>92</v>
      </c>
      <c r="I29" s="141"/>
      <c r="J29" s="141"/>
      <c r="K29" s="141"/>
      <c r="L29" s="141"/>
      <c r="M29" s="141"/>
      <c r="N29" s="141"/>
      <c r="O29" s="141"/>
      <c r="P29" s="141"/>
      <c r="Q29" s="141"/>
      <c r="R29" s="36"/>
      <c r="S29" s="12"/>
    </row>
    <row r="30" spans="1:19" ht="16.899999999999999" customHeight="1" x14ac:dyDescent="0.2">
      <c r="A30" s="123" t="s">
        <v>5</v>
      </c>
      <c r="B30" s="124"/>
      <c r="C30" s="124"/>
      <c r="D30" s="124"/>
      <c r="E30" s="124"/>
      <c r="F30" s="124"/>
      <c r="G30" s="124"/>
      <c r="H30" s="291" t="s">
        <v>93</v>
      </c>
      <c r="I30" s="140"/>
      <c r="J30" s="140"/>
      <c r="K30" s="140"/>
      <c r="L30" s="140"/>
      <c r="M30" s="140"/>
      <c r="N30" s="140"/>
      <c r="O30" s="140"/>
      <c r="P30" s="140"/>
      <c r="Q30" s="140"/>
      <c r="R30" s="2"/>
      <c r="S30" s="7"/>
    </row>
    <row r="31" spans="1:19" ht="16.899999999999999" customHeight="1" x14ac:dyDescent="0.2">
      <c r="A31" s="123" t="s">
        <v>6</v>
      </c>
      <c r="B31" s="124"/>
      <c r="C31" s="124"/>
      <c r="D31" s="124"/>
      <c r="E31" s="124"/>
      <c r="F31" s="124"/>
      <c r="G31" s="124"/>
      <c r="H31" s="292" t="s">
        <v>94</v>
      </c>
      <c r="I31" s="130"/>
      <c r="J31" s="130"/>
      <c r="K31" s="130"/>
      <c r="L31" s="130"/>
      <c r="M31" s="130"/>
      <c r="N31" s="130"/>
      <c r="O31" s="130"/>
      <c r="P31" s="130"/>
      <c r="Q31" s="130"/>
      <c r="R31" s="2"/>
      <c r="S31" s="7"/>
    </row>
    <row r="32" spans="1:19" ht="16.899999999999999" customHeight="1" x14ac:dyDescent="0.2">
      <c r="A32" s="123" t="s">
        <v>7</v>
      </c>
      <c r="B32" s="124"/>
      <c r="C32" s="124"/>
      <c r="D32" s="124"/>
      <c r="E32" s="124"/>
      <c r="F32" s="124"/>
      <c r="G32" s="124"/>
      <c r="H32" s="291" t="s">
        <v>95</v>
      </c>
      <c r="I32" s="126"/>
      <c r="J32" s="126"/>
      <c r="K32" s="126"/>
      <c r="L32" s="126"/>
      <c r="M32" s="126"/>
      <c r="N32" s="126"/>
      <c r="O32" s="126"/>
      <c r="P32" s="126"/>
      <c r="Q32" s="126"/>
      <c r="R32" s="2"/>
      <c r="S32" s="7"/>
    </row>
    <row r="33" spans="1:19" ht="16.899999999999999" customHeight="1" x14ac:dyDescent="0.2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899999999999999" customHeight="1" x14ac:dyDescent="0.2">
      <c r="A34" s="127" t="s">
        <v>35</v>
      </c>
      <c r="B34" s="128"/>
      <c r="C34" s="128"/>
      <c r="D34" s="128"/>
      <c r="E34" s="128"/>
      <c r="F34" s="128"/>
      <c r="G34" s="128"/>
      <c r="H34" s="29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899999999999999" customHeight="1" x14ac:dyDescent="0.2">
      <c r="A35" s="131" t="s">
        <v>5</v>
      </c>
      <c r="B35" s="132"/>
      <c r="C35" s="132"/>
      <c r="D35" s="132"/>
      <c r="E35" s="132"/>
      <c r="F35" s="132"/>
      <c r="G35" s="132"/>
      <c r="H35" s="294" t="s">
        <v>97</v>
      </c>
      <c r="I35" s="129"/>
      <c r="J35" s="129"/>
      <c r="K35" s="129"/>
      <c r="L35" s="129"/>
      <c r="M35" s="129"/>
      <c r="N35" s="129"/>
      <c r="O35" s="129"/>
      <c r="P35" s="129"/>
      <c r="Q35" s="129"/>
      <c r="R35" s="31"/>
      <c r="S35" s="6"/>
    </row>
    <row r="36" spans="1:19" ht="16.899999999999999" customHeight="1" x14ac:dyDescent="0.2">
      <c r="A36" s="123" t="s">
        <v>6</v>
      </c>
      <c r="B36" s="124"/>
      <c r="C36" s="124"/>
      <c r="D36" s="124"/>
      <c r="E36" s="124"/>
      <c r="F36" s="124"/>
      <c r="G36" s="124"/>
      <c r="H36" s="292" t="s">
        <v>98</v>
      </c>
      <c r="I36" s="130"/>
      <c r="J36" s="130"/>
      <c r="K36" s="130"/>
      <c r="L36" s="130"/>
      <c r="M36" s="130"/>
      <c r="N36" s="130"/>
      <c r="O36" s="130"/>
      <c r="P36" s="130"/>
      <c r="Q36" s="130"/>
      <c r="R36" s="2"/>
      <c r="S36" s="7"/>
    </row>
    <row r="37" spans="1:19" ht="16.899999999999999" customHeight="1" x14ac:dyDescent="0.2">
      <c r="A37" s="123" t="s">
        <v>7</v>
      </c>
      <c r="B37" s="124"/>
      <c r="C37" s="124"/>
      <c r="D37" s="124"/>
      <c r="E37" s="124"/>
      <c r="F37" s="124"/>
      <c r="G37" s="124"/>
      <c r="H37" s="291" t="s">
        <v>99</v>
      </c>
      <c r="I37" s="126"/>
      <c r="J37" s="126"/>
      <c r="K37" s="126"/>
      <c r="L37" s="126"/>
      <c r="M37" s="126"/>
      <c r="N37" s="126"/>
      <c r="O37" s="126"/>
      <c r="P37" s="126"/>
      <c r="Q37" s="126"/>
      <c r="R37" s="2"/>
      <c r="S37" s="7"/>
    </row>
    <row r="38" spans="1:19" ht="13.15" customHeight="1" x14ac:dyDescent="0.2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 x14ac:dyDescent="0.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JEMEPPE-SUR-SAMBRE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92140</v>
      </c>
      <c r="S1" s="145"/>
    </row>
    <row r="2" spans="1:23" x14ac:dyDescent="0.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23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3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15" customHeight="1" x14ac:dyDescent="0.2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399999999999999" customHeight="1" x14ac:dyDescent="0.2">
      <c r="A6" s="19"/>
      <c r="B6" s="19"/>
      <c r="C6" s="19"/>
      <c r="D6" s="19"/>
      <c r="E6" s="19"/>
      <c r="F6" s="21"/>
      <c r="G6" s="37"/>
      <c r="H6" s="191" t="s">
        <v>42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  <c r="V6" s="192"/>
    </row>
    <row r="7" spans="1:23" ht="18.399999999999999" customHeight="1" x14ac:dyDescent="0.2">
      <c r="A7" s="43"/>
      <c r="B7" s="44"/>
      <c r="C7" s="44"/>
      <c r="D7" s="44"/>
      <c r="E7" s="44"/>
      <c r="F7" s="44"/>
      <c r="G7" s="44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3" ht="18.399999999999999" customHeight="1" thickBot="1" x14ac:dyDescent="0.25">
      <c r="A8" s="176" t="s">
        <v>2</v>
      </c>
      <c r="B8" s="176"/>
      <c r="C8" s="176"/>
      <c r="D8" s="176"/>
      <c r="E8" s="176"/>
      <c r="F8" s="176"/>
      <c r="G8" s="176"/>
      <c r="H8" s="178">
        <f>K8-1</f>
        <v>2019</v>
      </c>
      <c r="I8" s="178"/>
      <c r="J8" s="178"/>
      <c r="K8" s="178">
        <f>N8-1</f>
        <v>2020</v>
      </c>
      <c r="L8" s="178"/>
      <c r="M8" s="178"/>
      <c r="N8" s="178">
        <f>Q8-1</f>
        <v>2021</v>
      </c>
      <c r="O8" s="178"/>
      <c r="P8" s="178"/>
      <c r="Q8" s="178">
        <f>T8-1</f>
        <v>2022</v>
      </c>
      <c r="R8" s="178"/>
      <c r="S8" s="178"/>
      <c r="T8" s="178">
        <f>R2</f>
        <v>2023</v>
      </c>
      <c r="U8" s="178"/>
      <c r="V8" s="178"/>
    </row>
    <row r="9" spans="1:23" ht="18.399999999999999" customHeight="1" thickBot="1" x14ac:dyDescent="0.25">
      <c r="A9" s="185" t="s">
        <v>67</v>
      </c>
      <c r="B9" s="186"/>
      <c r="C9" s="186"/>
      <c r="D9" s="186"/>
      <c r="E9" s="186"/>
      <c r="F9" s="186"/>
      <c r="G9" s="187"/>
      <c r="H9" s="179">
        <f>'Ordinaire GE'!H26-'Ordinaire GE'!H15</f>
        <v>100047.74999999627</v>
      </c>
      <c r="I9" s="180"/>
      <c r="J9" s="181"/>
      <c r="K9" s="179">
        <f>'Ordinaire GE'!K26-'Ordinaire GE'!K15</f>
        <v>244063.51999999583</v>
      </c>
      <c r="L9" s="180"/>
      <c r="M9" s="181"/>
      <c r="N9" s="179">
        <f>'Ordinaire GE'!N26-'Ordinaire GE'!N15</f>
        <v>370992.31999999657</v>
      </c>
      <c r="O9" s="180"/>
      <c r="P9" s="181"/>
      <c r="Q9" s="179">
        <f>'Ordinaire GE'!Q26-'Ordinaire GE'!Q15</f>
        <v>284257.42999999598</v>
      </c>
      <c r="R9" s="180"/>
      <c r="S9" s="181"/>
      <c r="T9" s="179">
        <f>'Ordinaire GE'!T26-'Ordinaire GE'!T15</f>
        <v>421181.21999999881</v>
      </c>
      <c r="U9" s="180"/>
      <c r="V9" s="181"/>
    </row>
    <row r="10" spans="1:23" ht="40.5" customHeight="1" thickBot="1" x14ac:dyDescent="0.25">
      <c r="A10" s="188" t="s">
        <v>75</v>
      </c>
      <c r="B10" s="189"/>
      <c r="C10" s="189"/>
      <c r="D10" s="189"/>
      <c r="E10" s="189"/>
      <c r="F10" s="189"/>
      <c r="G10" s="190"/>
      <c r="H10" s="182">
        <f>'Ordinaire GE'!H29-'Ordinaire GE'!H18</f>
        <v>0</v>
      </c>
      <c r="I10" s="183"/>
      <c r="J10" s="184"/>
      <c r="K10" s="182">
        <f>'Ordinaire GE'!K29-'Ordinaire GE'!K18</f>
        <v>1774930.0099999942</v>
      </c>
      <c r="L10" s="183"/>
      <c r="M10" s="184"/>
      <c r="N10" s="182">
        <f>'Ordinaire GE'!N29-'Ordinaire GE'!N18</f>
        <v>1027168.2299999967</v>
      </c>
      <c r="O10" s="183"/>
      <c r="P10" s="184"/>
      <c r="Q10" s="182">
        <f>'Ordinaire GE'!Q29-'Ordinaire GE'!Q18</f>
        <v>362110.31999999657</v>
      </c>
      <c r="R10" s="183"/>
      <c r="S10" s="184"/>
      <c r="T10" s="182">
        <f>'Ordinaire GE'!T29-'Ordinaire GE'!T18</f>
        <v>802400.1099999994</v>
      </c>
      <c r="U10" s="183"/>
      <c r="V10" s="184"/>
    </row>
    <row r="11" spans="1:23" ht="16.899999999999999" customHeight="1" x14ac:dyDescent="0.2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899999999999999" customHeight="1" x14ac:dyDescent="0.2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899999999999999" customHeight="1" x14ac:dyDescent="0.2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899999999999999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899999999999999" customHeight="1" x14ac:dyDescent="0.2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15" customHeight="1" x14ac:dyDescent="0.2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899999999999999" customHeight="1" x14ac:dyDescent="0.2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899999999999999" customHeight="1" x14ac:dyDescent="0.2"/>
    <row r="19" spans="1:23" ht="16.899999999999999" customHeight="1" x14ac:dyDescent="0.2"/>
    <row r="20" spans="1:23" ht="16.899999999999999" customHeight="1" x14ac:dyDescent="0.2"/>
    <row r="21" spans="1:23" ht="16.899999999999999" customHeight="1" x14ac:dyDescent="0.2"/>
    <row r="22" spans="1:23" ht="16.899999999999999" customHeight="1" x14ac:dyDescent="0.2"/>
    <row r="23" spans="1:23" ht="16.899999999999999" customHeight="1" x14ac:dyDescent="0.2"/>
    <row r="24" spans="1:23" ht="16.899999999999999" customHeight="1" x14ac:dyDescent="0.2"/>
    <row r="25" spans="1:23" ht="16.899999999999999" customHeight="1" x14ac:dyDescent="0.2"/>
    <row r="26" spans="1:23" ht="16.899999999999999" customHeight="1" x14ac:dyDescent="0.2"/>
    <row r="27" spans="1:23" ht="16.899999999999999" customHeight="1" x14ac:dyDescent="0.2"/>
    <row r="28" spans="1:23" ht="16.899999999999999" customHeight="1" x14ac:dyDescent="0.2"/>
    <row r="29" spans="1:23" ht="16.899999999999999" customHeight="1" x14ac:dyDescent="0.2"/>
    <row r="30" spans="1:23" ht="16.899999999999999" customHeight="1" x14ac:dyDescent="0.2"/>
    <row r="31" spans="1:23" ht="16.899999999999999" customHeight="1" x14ac:dyDescent="0.2"/>
    <row r="32" spans="1:23" ht="16.899999999999999" customHeight="1" x14ac:dyDescent="0.2"/>
    <row r="33" ht="16.899999999999999" customHeight="1" x14ac:dyDescent="0.2"/>
    <row r="34" ht="16.899999999999999" customHeight="1" x14ac:dyDescent="0.2"/>
    <row r="35" ht="16.899999999999999" customHeight="1" x14ac:dyDescent="0.2"/>
    <row r="36" ht="16.899999999999999" customHeight="1" x14ac:dyDescent="0.2"/>
    <row r="37" ht="16.899999999999999" customHeight="1" x14ac:dyDescent="0.2"/>
    <row r="38" ht="16.899999999999999" customHeight="1" x14ac:dyDescent="0.2"/>
    <row r="39" ht="16.899999999999999" customHeight="1" x14ac:dyDescent="0.2"/>
    <row r="40" ht="16.899999999999999" customHeight="1" x14ac:dyDescent="0.2"/>
    <row r="41" ht="16.899999999999999" customHeight="1" x14ac:dyDescent="0.2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30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JEMEPPE-SUR-SAMBRE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92140</v>
      </c>
      <c r="S1" s="145"/>
    </row>
    <row r="2" spans="1:22" x14ac:dyDescent="0.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22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 x14ac:dyDescent="0.2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 x14ac:dyDescent="0.2">
      <c r="A6" s="14"/>
      <c r="B6" s="19"/>
      <c r="C6" s="19"/>
      <c r="D6" s="19"/>
      <c r="E6" s="19"/>
      <c r="H6" s="193" t="s">
        <v>43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 x14ac:dyDescent="0.2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 x14ac:dyDescent="0.2">
      <c r="A8" s="42"/>
      <c r="B8" s="48"/>
      <c r="C8" s="44"/>
      <c r="D8" s="44"/>
      <c r="E8" s="44"/>
      <c r="F8" s="44"/>
      <c r="G8" s="44"/>
      <c r="H8" s="295" t="s">
        <v>100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 x14ac:dyDescent="0.2">
      <c r="A9" s="199" t="s">
        <v>2</v>
      </c>
      <c r="B9" s="200"/>
      <c r="C9" s="199"/>
      <c r="D9" s="199"/>
      <c r="E9" s="199"/>
      <c r="F9" s="199"/>
      <c r="G9" s="199"/>
      <c r="H9" s="201">
        <f>K9-1</f>
        <v>2019</v>
      </c>
      <c r="I9" s="201"/>
      <c r="J9" s="201"/>
      <c r="K9" s="201">
        <f>N9-1</f>
        <v>2020</v>
      </c>
      <c r="L9" s="201"/>
      <c r="M9" s="201"/>
      <c r="N9" s="201">
        <f>Q9-1</f>
        <v>2021</v>
      </c>
      <c r="O9" s="201"/>
      <c r="P9" s="201"/>
      <c r="Q9" s="201">
        <f>T9-1</f>
        <v>2022</v>
      </c>
      <c r="R9" s="201"/>
      <c r="S9" s="201"/>
      <c r="T9" s="201">
        <f>R2</f>
        <v>2023</v>
      </c>
      <c r="U9" s="201"/>
      <c r="V9" s="201"/>
    </row>
    <row r="10" spans="1:22" ht="18.399999999999999" customHeight="1" x14ac:dyDescent="0.2">
      <c r="A10" s="202" t="s">
        <v>13</v>
      </c>
      <c r="B10" s="203"/>
      <c r="C10" s="203"/>
      <c r="D10" s="203"/>
      <c r="E10" s="203"/>
      <c r="F10" s="203"/>
      <c r="G10" s="203"/>
      <c r="H10" s="297">
        <v>7414075.1299999999</v>
      </c>
      <c r="I10" s="204">
        <v>5512664.2599999998</v>
      </c>
      <c r="J10" s="205">
        <v>5512664.2599999998</v>
      </c>
      <c r="K10" s="297">
        <v>7806805.9800000004</v>
      </c>
      <c r="L10" s="204">
        <v>5512664.2599999998</v>
      </c>
      <c r="M10" s="205">
        <v>5512664.2599999998</v>
      </c>
      <c r="N10" s="297">
        <v>7404265.7199999997</v>
      </c>
      <c r="O10" s="204">
        <v>5512664.2599999998</v>
      </c>
      <c r="P10" s="205">
        <v>5512664.2599999998</v>
      </c>
      <c r="Q10" s="297">
        <v>7957689.0099999998</v>
      </c>
      <c r="R10" s="204">
        <v>5512664.2599999998</v>
      </c>
      <c r="S10" s="205">
        <v>5512664.2599999998</v>
      </c>
      <c r="T10" s="297">
        <v>9309673.7599999998</v>
      </c>
      <c r="U10" s="204">
        <v>5512664.2599999998</v>
      </c>
      <c r="V10" s="205">
        <v>5512664.2599999998</v>
      </c>
    </row>
    <row r="11" spans="1:22" ht="18.399999999999999" customHeight="1" x14ac:dyDescent="0.2">
      <c r="A11" s="206" t="s">
        <v>14</v>
      </c>
      <c r="B11" s="207"/>
      <c r="C11" s="207"/>
      <c r="D11" s="207"/>
      <c r="E11" s="207"/>
      <c r="F11" s="207"/>
      <c r="G11" s="207"/>
      <c r="H11" s="298">
        <v>3697597.59</v>
      </c>
      <c r="I11" s="208">
        <v>2726342.74</v>
      </c>
      <c r="J11" s="209">
        <v>2726342.74</v>
      </c>
      <c r="K11" s="298">
        <v>3428230.12</v>
      </c>
      <c r="L11" s="208">
        <v>2726342.74</v>
      </c>
      <c r="M11" s="209">
        <v>2726342.74</v>
      </c>
      <c r="N11" s="298">
        <v>3169967.52</v>
      </c>
      <c r="O11" s="208">
        <v>2726342.74</v>
      </c>
      <c r="P11" s="209">
        <v>2726342.74</v>
      </c>
      <c r="Q11" s="298">
        <v>3430600.57</v>
      </c>
      <c r="R11" s="208">
        <v>2726342.74</v>
      </c>
      <c r="S11" s="209">
        <v>2726342.74</v>
      </c>
      <c r="T11" s="298">
        <v>3696820.19</v>
      </c>
      <c r="U11" s="208">
        <v>2726342.74</v>
      </c>
      <c r="V11" s="209">
        <v>2726342.74</v>
      </c>
    </row>
    <row r="12" spans="1:22" ht="18.399999999999999" customHeight="1" x14ac:dyDescent="0.2">
      <c r="A12" s="206" t="s">
        <v>15</v>
      </c>
      <c r="B12" s="207"/>
      <c r="C12" s="207"/>
      <c r="D12" s="207"/>
      <c r="E12" s="207"/>
      <c r="F12" s="207"/>
      <c r="G12" s="207"/>
      <c r="H12" s="298">
        <v>7900117.9900000002</v>
      </c>
      <c r="I12" s="208">
        <v>4264832.04</v>
      </c>
      <c r="J12" s="209">
        <v>4264832.04</v>
      </c>
      <c r="K12" s="298">
        <v>8478107.7400000002</v>
      </c>
      <c r="L12" s="208">
        <v>4264832.04</v>
      </c>
      <c r="M12" s="209">
        <v>4264832.04</v>
      </c>
      <c r="N12" s="298">
        <v>8624468.1500000004</v>
      </c>
      <c r="O12" s="208">
        <v>4264832.04</v>
      </c>
      <c r="P12" s="209">
        <v>4264832.04</v>
      </c>
      <c r="Q12" s="298">
        <v>8778146.4499999993</v>
      </c>
      <c r="R12" s="208">
        <v>4264832.04</v>
      </c>
      <c r="S12" s="209">
        <v>4264832.04</v>
      </c>
      <c r="T12" s="298">
        <v>10052857.25</v>
      </c>
      <c r="U12" s="208">
        <v>4264832.04</v>
      </c>
      <c r="V12" s="209">
        <v>4264832.04</v>
      </c>
    </row>
    <row r="13" spans="1:22" ht="18.399999999999999" customHeight="1" x14ac:dyDescent="0.2">
      <c r="A13" s="206" t="s">
        <v>16</v>
      </c>
      <c r="B13" s="207"/>
      <c r="C13" s="207"/>
      <c r="D13" s="207"/>
      <c r="E13" s="207"/>
      <c r="F13" s="207"/>
      <c r="G13" s="207"/>
      <c r="H13" s="298">
        <v>83061.3</v>
      </c>
      <c r="I13" s="208">
        <v>41563.69</v>
      </c>
      <c r="J13" s="209">
        <v>41563.69</v>
      </c>
      <c r="K13" s="298">
        <v>80643.75</v>
      </c>
      <c r="L13" s="208">
        <v>41563.69</v>
      </c>
      <c r="M13" s="209">
        <v>41563.69</v>
      </c>
      <c r="N13" s="298">
        <v>77472.350000000006</v>
      </c>
      <c r="O13" s="208">
        <v>41563.69</v>
      </c>
      <c r="P13" s="209">
        <v>41563.69</v>
      </c>
      <c r="Q13" s="298">
        <v>116047.41</v>
      </c>
      <c r="R13" s="208">
        <v>41563.69</v>
      </c>
      <c r="S13" s="209">
        <v>41563.69</v>
      </c>
      <c r="T13" s="298">
        <v>152420.85999999999</v>
      </c>
      <c r="U13" s="208">
        <v>41563.69</v>
      </c>
      <c r="V13" s="209">
        <v>41563.69</v>
      </c>
    </row>
    <row r="14" spans="1:22" ht="18.399999999999999" customHeight="1" thickBot="1" x14ac:dyDescent="0.25">
      <c r="A14" s="210" t="s">
        <v>48</v>
      </c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19094852.010000002</v>
      </c>
      <c r="I15" s="215"/>
      <c r="J15" s="216"/>
      <c r="K15" s="215">
        <f>SUM(K10:K14)</f>
        <v>19793787.590000004</v>
      </c>
      <c r="L15" s="215"/>
      <c r="M15" s="215"/>
      <c r="N15" s="214">
        <f>SUM(N10:N14)</f>
        <v>19276173.740000002</v>
      </c>
      <c r="O15" s="215"/>
      <c r="P15" s="216"/>
      <c r="Q15" s="215">
        <f>SUM(Q10:Q14)</f>
        <v>20282483.440000001</v>
      </c>
      <c r="R15" s="215"/>
      <c r="S15" s="216"/>
      <c r="T15" s="215">
        <f>SUM(T10:T14)</f>
        <v>23211772.059999999</v>
      </c>
      <c r="U15" s="215"/>
      <c r="V15" s="216"/>
    </row>
    <row r="16" spans="1:22" ht="18.399999999999999" customHeight="1" x14ac:dyDescent="0.2">
      <c r="A16" s="206" t="s">
        <v>30</v>
      </c>
      <c r="B16" s="207"/>
      <c r="C16" s="207"/>
      <c r="D16" s="207"/>
      <c r="E16" s="207"/>
      <c r="F16" s="207"/>
      <c r="G16" s="207"/>
      <c r="H16" s="300">
        <v>0</v>
      </c>
      <c r="I16" s="217">
        <v>1521059.02</v>
      </c>
      <c r="J16" s="218">
        <v>2351270.66</v>
      </c>
      <c r="K16" s="300">
        <v>32047.69</v>
      </c>
      <c r="L16" s="217">
        <v>1659060.83</v>
      </c>
      <c r="M16" s="218">
        <v>1521059.02</v>
      </c>
      <c r="N16" s="300">
        <v>424085.75</v>
      </c>
      <c r="O16" s="217">
        <v>2230351.92</v>
      </c>
      <c r="P16" s="218">
        <v>1659060.83</v>
      </c>
      <c r="Q16" s="300">
        <v>450000</v>
      </c>
      <c r="R16" s="217">
        <v>2351270.66</v>
      </c>
      <c r="S16" s="218">
        <v>2230351.92</v>
      </c>
      <c r="T16" s="300">
        <v>693146</v>
      </c>
      <c r="U16" s="217">
        <v>2351270.66</v>
      </c>
      <c r="V16" s="218">
        <v>2230351.92</v>
      </c>
    </row>
    <row r="17" spans="1:22" ht="18.399999999999999" customHeight="1" thickBot="1" x14ac:dyDescent="0.25">
      <c r="A17" s="210" t="s">
        <v>3</v>
      </c>
      <c r="B17" s="211"/>
      <c r="C17" s="211"/>
      <c r="D17" s="211"/>
      <c r="E17" s="211"/>
      <c r="F17" s="211"/>
      <c r="G17" s="211"/>
      <c r="H17" s="299">
        <v>7930959.2199999997</v>
      </c>
      <c r="I17" s="212">
        <v>1192323.53</v>
      </c>
      <c r="J17" s="213">
        <v>824300.6</v>
      </c>
      <c r="K17" s="299">
        <v>7000000</v>
      </c>
      <c r="L17" s="212">
        <v>4295659.8600000003</v>
      </c>
      <c r="M17" s="213">
        <v>1192323.53</v>
      </c>
      <c r="N17" s="299">
        <v>6000000</v>
      </c>
      <c r="O17" s="212">
        <v>1045347.08</v>
      </c>
      <c r="P17" s="213">
        <v>4295659.8600000003</v>
      </c>
      <c r="Q17" s="299">
        <v>3500000</v>
      </c>
      <c r="R17" s="212">
        <v>824300.6</v>
      </c>
      <c r="S17" s="213">
        <v>1045347.08</v>
      </c>
      <c r="T17" s="299">
        <v>800000</v>
      </c>
      <c r="U17" s="212">
        <v>824300.6</v>
      </c>
      <c r="V17" s="213">
        <v>1045347.08</v>
      </c>
    </row>
    <row r="18" spans="1:22" ht="18.399999999999999" customHeight="1" thickBot="1" x14ac:dyDescent="0.25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27025811.23</v>
      </c>
      <c r="I18" s="225"/>
      <c r="J18" s="226"/>
      <c r="K18" s="225">
        <f>SUM(K15:K17)</f>
        <v>26825835.280000005</v>
      </c>
      <c r="L18" s="225"/>
      <c r="M18" s="225"/>
      <c r="N18" s="224">
        <f>SUM(N15:N17)</f>
        <v>25700259.490000002</v>
      </c>
      <c r="O18" s="225"/>
      <c r="P18" s="226"/>
      <c r="Q18" s="224">
        <f>SUM(Q15:Q17)</f>
        <v>24232483.440000001</v>
      </c>
      <c r="R18" s="225"/>
      <c r="S18" s="226"/>
      <c r="T18" s="224">
        <f>SUM(T15:T17)</f>
        <v>24704918.059999999</v>
      </c>
      <c r="U18" s="225"/>
      <c r="V18" s="226"/>
    </row>
    <row r="19" spans="1:22" s="76" customFormat="1" ht="28.15" customHeight="1" x14ac:dyDescent="0.2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 x14ac:dyDescent="0.2">
      <c r="A20" s="43"/>
      <c r="B20" s="44"/>
      <c r="C20" s="44"/>
      <c r="D20" s="44"/>
      <c r="E20" s="44"/>
      <c r="F20" s="44"/>
      <c r="G20" s="44"/>
      <c r="H20" s="296" t="s">
        <v>101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 x14ac:dyDescent="0.2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2019</v>
      </c>
      <c r="I21" s="201"/>
      <c r="J21" s="201"/>
      <c r="K21" s="201">
        <f>N21-1</f>
        <v>2020</v>
      </c>
      <c r="L21" s="201"/>
      <c r="M21" s="201"/>
      <c r="N21" s="201">
        <f>Q21-1</f>
        <v>2021</v>
      </c>
      <c r="O21" s="201"/>
      <c r="P21" s="201"/>
      <c r="Q21" s="201">
        <f>T21-1</f>
        <v>2022</v>
      </c>
      <c r="R21" s="201"/>
      <c r="S21" s="201"/>
      <c r="T21" s="201">
        <f>R2</f>
        <v>2023</v>
      </c>
      <c r="U21" s="201"/>
      <c r="V21" s="201"/>
    </row>
    <row r="22" spans="1:22" ht="18.399999999999999" customHeight="1" x14ac:dyDescent="0.2">
      <c r="A22" s="206" t="s">
        <v>17</v>
      </c>
      <c r="B22" s="207"/>
      <c r="C22" s="207"/>
      <c r="D22" s="207"/>
      <c r="E22" s="207"/>
      <c r="F22" s="207"/>
      <c r="G22" s="227"/>
      <c r="H22" s="297">
        <v>536001.49</v>
      </c>
      <c r="I22" s="204">
        <v>373432.17</v>
      </c>
      <c r="J22" s="205">
        <v>697745.74</v>
      </c>
      <c r="K22" s="297">
        <v>816380.54</v>
      </c>
      <c r="L22" s="204">
        <v>373432.17</v>
      </c>
      <c r="M22" s="205">
        <v>697745.74</v>
      </c>
      <c r="N22" s="297">
        <v>804430.54</v>
      </c>
      <c r="O22" s="204">
        <v>373432.17</v>
      </c>
      <c r="P22" s="205">
        <v>697745.74</v>
      </c>
      <c r="Q22" s="297">
        <v>802901.22</v>
      </c>
      <c r="R22" s="204">
        <v>373432.17</v>
      </c>
      <c r="S22" s="205">
        <v>697745.74</v>
      </c>
      <c r="T22" s="297">
        <v>1076070.7</v>
      </c>
      <c r="U22" s="204">
        <v>373432.17</v>
      </c>
      <c r="V22" s="205">
        <v>697745.74</v>
      </c>
    </row>
    <row r="23" spans="1:22" ht="18.399999999999999" customHeight="1" x14ac:dyDescent="0.2">
      <c r="A23" s="206" t="s">
        <v>15</v>
      </c>
      <c r="B23" s="207"/>
      <c r="C23" s="207"/>
      <c r="D23" s="207"/>
      <c r="E23" s="207"/>
      <c r="F23" s="207"/>
      <c r="G23" s="227"/>
      <c r="H23" s="298">
        <v>18318710.559999999</v>
      </c>
      <c r="I23" s="208">
        <v>12728583.199999999</v>
      </c>
      <c r="J23" s="209">
        <v>13240574.68</v>
      </c>
      <c r="K23" s="298">
        <v>18881282.870000001</v>
      </c>
      <c r="L23" s="208">
        <v>12728583.199999999</v>
      </c>
      <c r="M23" s="209">
        <v>13240574.68</v>
      </c>
      <c r="N23" s="298">
        <v>18550247.82</v>
      </c>
      <c r="O23" s="208">
        <v>12728583.199999999</v>
      </c>
      <c r="P23" s="209">
        <v>13240574.68</v>
      </c>
      <c r="Q23" s="298">
        <v>19423651.949999999</v>
      </c>
      <c r="R23" s="208">
        <v>12728583.199999999</v>
      </c>
      <c r="S23" s="209">
        <v>13240574.68</v>
      </c>
      <c r="T23" s="298">
        <v>22166694.879999999</v>
      </c>
      <c r="U23" s="208">
        <v>12728583.199999999</v>
      </c>
      <c r="V23" s="209">
        <v>13240574.68</v>
      </c>
    </row>
    <row r="24" spans="1:22" ht="18.399999999999999" customHeight="1" x14ac:dyDescent="0.2">
      <c r="A24" s="206" t="s">
        <v>16</v>
      </c>
      <c r="B24" s="207"/>
      <c r="C24" s="207"/>
      <c r="D24" s="207"/>
      <c r="E24" s="207"/>
      <c r="F24" s="207"/>
      <c r="G24" s="227"/>
      <c r="H24" s="298">
        <v>340187.71</v>
      </c>
      <c r="I24" s="208">
        <v>548784.99</v>
      </c>
      <c r="J24" s="209">
        <v>408005.67</v>
      </c>
      <c r="K24" s="298">
        <v>340187.7</v>
      </c>
      <c r="L24" s="208">
        <v>548784.99</v>
      </c>
      <c r="M24" s="209">
        <v>408005.67</v>
      </c>
      <c r="N24" s="298">
        <v>292487.7</v>
      </c>
      <c r="O24" s="208">
        <v>548784.99</v>
      </c>
      <c r="P24" s="209">
        <v>408005.67</v>
      </c>
      <c r="Q24" s="298">
        <v>290187.7</v>
      </c>
      <c r="R24" s="208">
        <v>548784.99</v>
      </c>
      <c r="S24" s="209">
        <v>408005.67</v>
      </c>
      <c r="T24" s="298">
        <v>290187.7</v>
      </c>
      <c r="U24" s="208">
        <v>548784.99</v>
      </c>
      <c r="V24" s="209">
        <v>408005.67</v>
      </c>
    </row>
    <row r="25" spans="1:22" ht="18.399999999999999" customHeight="1" thickBot="1" x14ac:dyDescent="0.25">
      <c r="A25" s="210" t="s">
        <v>3</v>
      </c>
      <c r="B25" s="211"/>
      <c r="C25" s="211"/>
      <c r="D25" s="211"/>
      <c r="E25" s="211"/>
      <c r="F25" s="211"/>
      <c r="G25" s="228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50000</v>
      </c>
      <c r="R25" s="212">
        <v>0</v>
      </c>
      <c r="S25" s="213">
        <v>0</v>
      </c>
      <c r="T25" s="299">
        <v>100000</v>
      </c>
      <c r="U25" s="212">
        <v>0</v>
      </c>
      <c r="V25" s="213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19194899.759999998</v>
      </c>
      <c r="I26" s="215"/>
      <c r="J26" s="215"/>
      <c r="K26" s="214">
        <f>SUM(K22:K25)</f>
        <v>20037851.109999999</v>
      </c>
      <c r="L26" s="215"/>
      <c r="M26" s="216"/>
      <c r="N26" s="215">
        <f>SUM(N22:N25)</f>
        <v>19647166.059999999</v>
      </c>
      <c r="O26" s="215"/>
      <c r="P26" s="215"/>
      <c r="Q26" s="214">
        <f>SUM(Q22:Q25)</f>
        <v>20566740.869999997</v>
      </c>
      <c r="R26" s="215"/>
      <c r="S26" s="216"/>
      <c r="T26" s="214">
        <f>SUM(T22:T25)</f>
        <v>23632953.279999997</v>
      </c>
      <c r="U26" s="215"/>
      <c r="V26" s="216"/>
    </row>
    <row r="27" spans="1:22" ht="18.399999999999999" customHeight="1" x14ac:dyDescent="0.2">
      <c r="A27" s="206" t="s">
        <v>30</v>
      </c>
      <c r="B27" s="207"/>
      <c r="C27" s="207"/>
      <c r="D27" s="207"/>
      <c r="E27" s="207"/>
      <c r="F27" s="207"/>
      <c r="G27" s="227"/>
      <c r="H27" s="300">
        <v>7830911.4699999997</v>
      </c>
      <c r="I27" s="217">
        <v>6001218.2883333303</v>
      </c>
      <c r="J27" s="218">
        <v>5811470.0833333302</v>
      </c>
      <c r="K27" s="300">
        <v>8562914.1799999997</v>
      </c>
      <c r="L27" s="217">
        <v>6001218.2883333303</v>
      </c>
      <c r="M27" s="218">
        <v>5811470.0833333302</v>
      </c>
      <c r="N27" s="300">
        <v>7080261.6600000001</v>
      </c>
      <c r="O27" s="217">
        <v>6001218.2883333303</v>
      </c>
      <c r="P27" s="218">
        <v>5811470.0833333302</v>
      </c>
      <c r="Q27" s="300">
        <v>4027852.89</v>
      </c>
      <c r="R27" s="217">
        <v>6001218.2883333303</v>
      </c>
      <c r="S27" s="218">
        <v>5811470.0833333302</v>
      </c>
      <c r="T27" s="300">
        <v>1710096.76</v>
      </c>
      <c r="U27" s="217">
        <v>6001218.2883333303</v>
      </c>
      <c r="V27" s="218">
        <v>5811470.0833333302</v>
      </c>
    </row>
    <row r="28" spans="1:22" ht="18.399999999999999" customHeight="1" thickBot="1" x14ac:dyDescent="0.25">
      <c r="A28" s="210" t="s">
        <v>3</v>
      </c>
      <c r="B28" s="211"/>
      <c r="C28" s="211"/>
      <c r="D28" s="211"/>
      <c r="E28" s="211"/>
      <c r="F28" s="211"/>
      <c r="G28" s="228"/>
      <c r="H28" s="299">
        <v>0</v>
      </c>
      <c r="I28" s="212">
        <v>0</v>
      </c>
      <c r="J28" s="213">
        <v>0</v>
      </c>
      <c r="K28" s="299">
        <v>0</v>
      </c>
      <c r="L28" s="212">
        <v>0</v>
      </c>
      <c r="M28" s="213">
        <v>0</v>
      </c>
      <c r="N28" s="299">
        <v>0</v>
      </c>
      <c r="O28" s="212">
        <v>0</v>
      </c>
      <c r="P28" s="213">
        <v>0</v>
      </c>
      <c r="Q28" s="299">
        <v>0</v>
      </c>
      <c r="R28" s="212">
        <v>0</v>
      </c>
      <c r="S28" s="213">
        <v>0</v>
      </c>
      <c r="T28" s="299">
        <v>164268.13</v>
      </c>
      <c r="U28" s="212">
        <v>0</v>
      </c>
      <c r="V28" s="213">
        <v>0</v>
      </c>
    </row>
    <row r="29" spans="1:22" ht="18.399999999999999" customHeight="1" thickBot="1" x14ac:dyDescent="0.25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27025811.229999997</v>
      </c>
      <c r="I29" s="225"/>
      <c r="J29" s="225"/>
      <c r="K29" s="224">
        <f>SUM(K26:K28)</f>
        <v>28600765.289999999</v>
      </c>
      <c r="L29" s="225"/>
      <c r="M29" s="226"/>
      <c r="N29" s="225">
        <f>SUM(N26:N28)</f>
        <v>26727427.719999999</v>
      </c>
      <c r="O29" s="225"/>
      <c r="P29" s="225"/>
      <c r="Q29" s="224">
        <f>SUM(Q26:Q28)</f>
        <v>24594593.759999998</v>
      </c>
      <c r="R29" s="225"/>
      <c r="S29" s="226"/>
      <c r="T29" s="224">
        <f>SUM(T26:T28)</f>
        <v>25507318.169999998</v>
      </c>
      <c r="U29" s="225"/>
      <c r="V29" s="226"/>
    </row>
    <row r="30" spans="1:22" ht="16.899999999999999" customHeight="1" x14ac:dyDescent="0.2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31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JEMEPPE-SUR-SAMBRE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92140</v>
      </c>
      <c r="S1" s="145"/>
    </row>
    <row r="2" spans="1:22" x14ac:dyDescent="0.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2023</v>
      </c>
      <c r="S2" s="147"/>
    </row>
    <row r="3" spans="1:22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 x14ac:dyDescent="0.2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 x14ac:dyDescent="0.2">
      <c r="A6" s="14"/>
      <c r="B6" s="19"/>
      <c r="C6" s="19"/>
      <c r="D6" s="19"/>
      <c r="E6" s="19"/>
      <c r="H6" s="193" t="s">
        <v>45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 x14ac:dyDescent="0.2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 x14ac:dyDescent="0.2">
      <c r="A8" s="42"/>
      <c r="B8" s="48"/>
      <c r="C8" s="44"/>
      <c r="D8" s="44"/>
      <c r="E8" s="44"/>
      <c r="F8" s="44"/>
      <c r="G8" s="44"/>
      <c r="H8" s="295" t="s">
        <v>102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 x14ac:dyDescent="0.2">
      <c r="A9" s="199" t="s">
        <v>2</v>
      </c>
      <c r="B9" s="200"/>
      <c r="C9" s="199"/>
      <c r="D9" s="199"/>
      <c r="E9" s="199"/>
      <c r="F9" s="199"/>
      <c r="G9" s="199"/>
      <c r="H9" s="201">
        <f>K9-1</f>
        <v>2019</v>
      </c>
      <c r="I9" s="201"/>
      <c r="J9" s="201"/>
      <c r="K9" s="201">
        <f>N9-1</f>
        <v>2020</v>
      </c>
      <c r="L9" s="201"/>
      <c r="M9" s="201"/>
      <c r="N9" s="201">
        <f>Q9-1</f>
        <v>2021</v>
      </c>
      <c r="O9" s="201"/>
      <c r="P9" s="201"/>
      <c r="Q9" s="201">
        <f>T9-1</f>
        <v>2022</v>
      </c>
      <c r="R9" s="201"/>
      <c r="S9" s="201"/>
      <c r="T9" s="201">
        <f>R2</f>
        <v>2023</v>
      </c>
      <c r="U9" s="201"/>
      <c r="V9" s="201"/>
    </row>
    <row r="10" spans="1:22" ht="18.399999999999999" customHeight="1" x14ac:dyDescent="0.2">
      <c r="A10" s="202" t="s">
        <v>15</v>
      </c>
      <c r="B10" s="203"/>
      <c r="C10" s="203"/>
      <c r="D10" s="203"/>
      <c r="E10" s="203"/>
      <c r="F10" s="203"/>
      <c r="G10" s="203"/>
      <c r="H10" s="297">
        <v>50000</v>
      </c>
      <c r="I10" s="204">
        <v>5512664.2599999998</v>
      </c>
      <c r="J10" s="205">
        <v>5512664.2599999998</v>
      </c>
      <c r="K10" s="297">
        <v>0</v>
      </c>
      <c r="L10" s="204">
        <v>5512664.2599999998</v>
      </c>
      <c r="M10" s="205">
        <v>5512664.2599999998</v>
      </c>
      <c r="N10" s="297">
        <v>0</v>
      </c>
      <c r="O10" s="204">
        <v>5512664.2599999998</v>
      </c>
      <c r="P10" s="205">
        <v>5512664.2599999998</v>
      </c>
      <c r="Q10" s="297">
        <v>0</v>
      </c>
      <c r="R10" s="204">
        <v>5512664.2599999998</v>
      </c>
      <c r="S10" s="205">
        <v>5512664.2599999998</v>
      </c>
      <c r="T10" s="297">
        <v>0</v>
      </c>
      <c r="U10" s="204">
        <v>5512664.2599999998</v>
      </c>
      <c r="V10" s="205">
        <v>5512664.2599999998</v>
      </c>
    </row>
    <row r="11" spans="1:22" ht="18.399999999999999" customHeight="1" x14ac:dyDescent="0.2">
      <c r="A11" s="206" t="s">
        <v>46</v>
      </c>
      <c r="B11" s="207"/>
      <c r="C11" s="207"/>
      <c r="D11" s="207"/>
      <c r="E11" s="207"/>
      <c r="F11" s="207"/>
      <c r="G11" s="207"/>
      <c r="H11" s="298">
        <v>13975750</v>
      </c>
      <c r="I11" s="208">
        <v>2726342.74</v>
      </c>
      <c r="J11" s="209">
        <v>2726342.74</v>
      </c>
      <c r="K11" s="298">
        <v>12911088.76</v>
      </c>
      <c r="L11" s="208">
        <v>2726342.74</v>
      </c>
      <c r="M11" s="209">
        <v>2726342.74</v>
      </c>
      <c r="N11" s="298">
        <v>12897588.76</v>
      </c>
      <c r="O11" s="208">
        <v>2726342.74</v>
      </c>
      <c r="P11" s="209">
        <v>2726342.74</v>
      </c>
      <c r="Q11" s="298">
        <v>12328588.76</v>
      </c>
      <c r="R11" s="208">
        <v>2726342.74</v>
      </c>
      <c r="S11" s="209">
        <v>2726342.74</v>
      </c>
      <c r="T11" s="298">
        <v>11843031.92</v>
      </c>
      <c r="U11" s="208">
        <v>2726342.74</v>
      </c>
      <c r="V11" s="209">
        <v>2726342.74</v>
      </c>
    </row>
    <row r="12" spans="1:22" ht="18.399999999999999" customHeight="1" x14ac:dyDescent="0.2">
      <c r="A12" s="206" t="s">
        <v>16</v>
      </c>
      <c r="B12" s="207"/>
      <c r="C12" s="207"/>
      <c r="D12" s="207"/>
      <c r="E12" s="207"/>
      <c r="F12" s="207"/>
      <c r="G12" s="207"/>
      <c r="H12" s="298">
        <v>5463.94</v>
      </c>
      <c r="I12" s="208">
        <v>4264832.04</v>
      </c>
      <c r="J12" s="209">
        <v>4264832.04</v>
      </c>
      <c r="K12" s="298">
        <v>5463.94</v>
      </c>
      <c r="L12" s="208">
        <v>4264832.04</v>
      </c>
      <c r="M12" s="209">
        <v>4264832.04</v>
      </c>
      <c r="N12" s="298">
        <v>5463.94</v>
      </c>
      <c r="O12" s="208">
        <v>4264832.04</v>
      </c>
      <c r="P12" s="209">
        <v>4264832.04</v>
      </c>
      <c r="Q12" s="298">
        <v>5463.94</v>
      </c>
      <c r="R12" s="208">
        <v>4264832.04</v>
      </c>
      <c r="S12" s="209">
        <v>4264832.04</v>
      </c>
      <c r="T12" s="298">
        <v>5463.94</v>
      </c>
      <c r="U12" s="208">
        <v>4264832.04</v>
      </c>
      <c r="V12" s="209">
        <v>4264832.04</v>
      </c>
    </row>
    <row r="13" spans="1:22" ht="18.399999999999999" customHeight="1" x14ac:dyDescent="0.2">
      <c r="A13" s="206" t="s">
        <v>3</v>
      </c>
      <c r="B13" s="207"/>
      <c r="C13" s="207"/>
      <c r="D13" s="207"/>
      <c r="E13" s="207"/>
      <c r="F13" s="207"/>
      <c r="G13" s="207"/>
      <c r="H13" s="298">
        <v>0</v>
      </c>
      <c r="I13" s="208">
        <v>41563.69</v>
      </c>
      <c r="J13" s="209">
        <v>41563.69</v>
      </c>
      <c r="K13" s="298">
        <v>0</v>
      </c>
      <c r="L13" s="208">
        <v>41563.69</v>
      </c>
      <c r="M13" s="209">
        <v>41563.69</v>
      </c>
      <c r="N13" s="298">
        <v>0</v>
      </c>
      <c r="O13" s="208">
        <v>41563.69</v>
      </c>
      <c r="P13" s="209">
        <v>41563.69</v>
      </c>
      <c r="Q13" s="298">
        <v>0</v>
      </c>
      <c r="R13" s="208">
        <v>41563.69</v>
      </c>
      <c r="S13" s="209">
        <v>41563.69</v>
      </c>
      <c r="T13" s="298">
        <v>0</v>
      </c>
      <c r="U13" s="208">
        <v>41563.69</v>
      </c>
      <c r="V13" s="209">
        <v>41563.69</v>
      </c>
    </row>
    <row r="14" spans="1:22" ht="18.399999999999999" customHeight="1" thickBot="1" x14ac:dyDescent="0.25">
      <c r="A14" s="210"/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14031213.939999999</v>
      </c>
      <c r="I15" s="215"/>
      <c r="J15" s="216"/>
      <c r="K15" s="215">
        <f>SUM(K10:K14)</f>
        <v>12916552.699999999</v>
      </c>
      <c r="L15" s="215"/>
      <c r="M15" s="215"/>
      <c r="N15" s="214">
        <f>SUM(N10:N14)</f>
        <v>12903052.699999999</v>
      </c>
      <c r="O15" s="215"/>
      <c r="P15" s="216"/>
      <c r="Q15" s="215">
        <f>SUM(Q10:Q14)</f>
        <v>12334052.699999999</v>
      </c>
      <c r="R15" s="215"/>
      <c r="S15" s="216"/>
      <c r="T15" s="215">
        <f>SUM(T10:T14)</f>
        <v>11848495.859999999</v>
      </c>
      <c r="U15" s="215"/>
      <c r="V15" s="216"/>
    </row>
    <row r="16" spans="1:22" ht="18.399999999999999" customHeight="1" x14ac:dyDescent="0.2">
      <c r="A16" s="206" t="s">
        <v>30</v>
      </c>
      <c r="B16" s="207"/>
      <c r="C16" s="207"/>
      <c r="D16" s="207"/>
      <c r="E16" s="207"/>
      <c r="F16" s="207"/>
      <c r="G16" s="207"/>
      <c r="H16" s="300">
        <v>346929</v>
      </c>
      <c r="I16" s="217">
        <v>1521059.02</v>
      </c>
      <c r="J16" s="218">
        <v>2351270.66</v>
      </c>
      <c r="K16" s="300">
        <v>0</v>
      </c>
      <c r="L16" s="217">
        <v>1659060.83</v>
      </c>
      <c r="M16" s="218">
        <v>1521059.02</v>
      </c>
      <c r="N16" s="300">
        <v>0</v>
      </c>
      <c r="O16" s="217">
        <v>2230351.92</v>
      </c>
      <c r="P16" s="218">
        <v>1659060.83</v>
      </c>
      <c r="Q16" s="300">
        <v>0</v>
      </c>
      <c r="R16" s="217">
        <v>2351270.66</v>
      </c>
      <c r="S16" s="218">
        <v>2230351.92</v>
      </c>
      <c r="T16" s="300">
        <v>50000</v>
      </c>
      <c r="U16" s="217">
        <v>2351270.66</v>
      </c>
      <c r="V16" s="218">
        <v>2230351.92</v>
      </c>
    </row>
    <row r="17" spans="1:22" ht="18.399999999999999" customHeight="1" thickBot="1" x14ac:dyDescent="0.25">
      <c r="A17" s="210" t="s">
        <v>3</v>
      </c>
      <c r="B17" s="211"/>
      <c r="C17" s="211"/>
      <c r="D17" s="211"/>
      <c r="E17" s="211"/>
      <c r="F17" s="211"/>
      <c r="G17" s="211"/>
      <c r="H17" s="299">
        <v>11103371.77</v>
      </c>
      <c r="I17" s="212">
        <v>1192323.53</v>
      </c>
      <c r="J17" s="213">
        <v>824300.6</v>
      </c>
      <c r="K17" s="299">
        <v>0</v>
      </c>
      <c r="L17" s="212">
        <v>4295659.8600000003</v>
      </c>
      <c r="M17" s="213">
        <v>1192323.53</v>
      </c>
      <c r="N17" s="299">
        <v>25000</v>
      </c>
      <c r="O17" s="212">
        <v>1045347.08</v>
      </c>
      <c r="P17" s="213">
        <v>4295659.8600000003</v>
      </c>
      <c r="Q17" s="299">
        <v>633000</v>
      </c>
      <c r="R17" s="212">
        <v>824300.6</v>
      </c>
      <c r="S17" s="213">
        <v>1045347.08</v>
      </c>
      <c r="T17" s="299">
        <v>608000</v>
      </c>
      <c r="U17" s="212">
        <v>824300.6</v>
      </c>
      <c r="V17" s="213">
        <v>1045347.08</v>
      </c>
    </row>
    <row r="18" spans="1:22" ht="18.399999999999999" customHeight="1" thickBot="1" x14ac:dyDescent="0.25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25481514.710000001</v>
      </c>
      <c r="I18" s="225"/>
      <c r="J18" s="226"/>
      <c r="K18" s="225">
        <f>SUM(K15:K17)</f>
        <v>12916552.699999999</v>
      </c>
      <c r="L18" s="225"/>
      <c r="M18" s="225"/>
      <c r="N18" s="224">
        <f>SUM(N15:N17)</f>
        <v>12928052.699999999</v>
      </c>
      <c r="O18" s="225"/>
      <c r="P18" s="226"/>
      <c r="Q18" s="224">
        <f>SUM(Q15:Q17)</f>
        <v>12967052.699999999</v>
      </c>
      <c r="R18" s="225"/>
      <c r="S18" s="226"/>
      <c r="T18" s="224">
        <f>SUM(T15:T17)</f>
        <v>12506495.859999999</v>
      </c>
      <c r="U18" s="225"/>
      <c r="V18" s="226"/>
    </row>
    <row r="19" spans="1:22" s="76" customFormat="1" ht="28.15" customHeight="1" x14ac:dyDescent="0.2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 x14ac:dyDescent="0.2">
      <c r="A20" s="43"/>
      <c r="B20" s="44"/>
      <c r="C20" s="44"/>
      <c r="D20" s="44"/>
      <c r="E20" s="44"/>
      <c r="F20" s="44"/>
      <c r="G20" s="44"/>
      <c r="H20" s="296" t="s">
        <v>103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 x14ac:dyDescent="0.2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2019</v>
      </c>
      <c r="I21" s="201"/>
      <c r="J21" s="201"/>
      <c r="K21" s="201">
        <f>N21-1</f>
        <v>2020</v>
      </c>
      <c r="L21" s="201"/>
      <c r="M21" s="201"/>
      <c r="N21" s="201">
        <f>Q21-1</f>
        <v>2021</v>
      </c>
      <c r="O21" s="201"/>
      <c r="P21" s="201"/>
      <c r="Q21" s="201">
        <f>T21-1</f>
        <v>2022</v>
      </c>
      <c r="R21" s="201"/>
      <c r="S21" s="201"/>
      <c r="T21" s="201">
        <f>R2</f>
        <v>2023</v>
      </c>
      <c r="U21" s="201"/>
      <c r="V21" s="201"/>
    </row>
    <row r="22" spans="1:22" ht="18.399999999999999" customHeight="1" x14ac:dyDescent="0.2">
      <c r="A22" s="202" t="s">
        <v>15</v>
      </c>
      <c r="B22" s="203"/>
      <c r="C22" s="203"/>
      <c r="D22" s="203"/>
      <c r="E22" s="203"/>
      <c r="F22" s="203"/>
      <c r="G22" s="203"/>
      <c r="H22" s="297">
        <v>2800530.96</v>
      </c>
      <c r="I22" s="204">
        <v>373432.17</v>
      </c>
      <c r="J22" s="205">
        <v>697745.74</v>
      </c>
      <c r="K22" s="297">
        <v>2583800</v>
      </c>
      <c r="L22" s="204">
        <v>365967.42</v>
      </c>
      <c r="M22" s="205">
        <v>373432.17</v>
      </c>
      <c r="N22" s="297">
        <v>764500</v>
      </c>
      <c r="O22" s="204">
        <v>414709.37</v>
      </c>
      <c r="P22" s="205">
        <v>365967.42</v>
      </c>
      <c r="Q22" s="297">
        <v>3257500</v>
      </c>
      <c r="R22" s="204">
        <v>697745.74</v>
      </c>
      <c r="S22" s="205">
        <v>414709.37</v>
      </c>
      <c r="T22" s="297">
        <v>4601007.1100000003</v>
      </c>
      <c r="U22" s="204">
        <v>557211.56000000006</v>
      </c>
      <c r="V22" s="205">
        <v>577850.16</v>
      </c>
    </row>
    <row r="23" spans="1:22" ht="18.399999999999999" customHeight="1" x14ac:dyDescent="0.2">
      <c r="A23" s="206" t="s">
        <v>46</v>
      </c>
      <c r="B23" s="207"/>
      <c r="C23" s="207"/>
      <c r="D23" s="207"/>
      <c r="E23" s="207"/>
      <c r="F23" s="207"/>
      <c r="G23" s="207"/>
      <c r="H23" s="298">
        <v>0</v>
      </c>
      <c r="I23" s="208">
        <v>12728583.199999999</v>
      </c>
      <c r="J23" s="209">
        <v>13240574.68</v>
      </c>
      <c r="K23" s="298">
        <v>0</v>
      </c>
      <c r="L23" s="208">
        <v>12120371.99</v>
      </c>
      <c r="M23" s="209">
        <v>12728583.199999999</v>
      </c>
      <c r="N23" s="298">
        <v>25000</v>
      </c>
      <c r="O23" s="208">
        <v>12941517.73</v>
      </c>
      <c r="P23" s="209">
        <v>12120371.99</v>
      </c>
      <c r="Q23" s="298">
        <v>633000</v>
      </c>
      <c r="R23" s="208">
        <v>13240574.68</v>
      </c>
      <c r="S23" s="209">
        <v>12941517.73</v>
      </c>
      <c r="T23" s="298">
        <v>608000</v>
      </c>
      <c r="U23" s="208">
        <v>13289626.9983333</v>
      </c>
      <c r="V23" s="209">
        <v>13396094.2633333</v>
      </c>
    </row>
    <row r="24" spans="1:22" ht="18.399999999999999" customHeight="1" x14ac:dyDescent="0.2">
      <c r="A24" s="206" t="s">
        <v>16</v>
      </c>
      <c r="B24" s="207"/>
      <c r="C24" s="207"/>
      <c r="D24" s="207"/>
      <c r="E24" s="207"/>
      <c r="F24" s="207"/>
      <c r="G24" s="207"/>
      <c r="H24" s="298">
        <v>0</v>
      </c>
      <c r="I24" s="208">
        <v>548784.99</v>
      </c>
      <c r="J24" s="209">
        <v>408005.67</v>
      </c>
      <c r="K24" s="298">
        <v>0</v>
      </c>
      <c r="L24" s="208">
        <v>536819.05000000005</v>
      </c>
      <c r="M24" s="209">
        <v>548784.99</v>
      </c>
      <c r="N24" s="298">
        <v>0</v>
      </c>
      <c r="O24" s="208">
        <v>344975.81</v>
      </c>
      <c r="P24" s="209">
        <v>536819.05000000005</v>
      </c>
      <c r="Q24" s="298">
        <v>2900000</v>
      </c>
      <c r="R24" s="208">
        <v>408005.67</v>
      </c>
      <c r="S24" s="209">
        <v>344975.81</v>
      </c>
      <c r="T24" s="298">
        <v>0</v>
      </c>
      <c r="U24" s="208">
        <v>128208.38666666699</v>
      </c>
      <c r="V24" s="209">
        <v>26303.796666666702</v>
      </c>
    </row>
    <row r="25" spans="1:22" ht="18.399999999999999" customHeight="1" thickBot="1" x14ac:dyDescent="0.25">
      <c r="A25" s="206" t="s">
        <v>3</v>
      </c>
      <c r="B25" s="207"/>
      <c r="C25" s="207"/>
      <c r="D25" s="207"/>
      <c r="E25" s="207"/>
      <c r="F25" s="207"/>
      <c r="G25" s="207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2800530.96</v>
      </c>
      <c r="I26" s="215"/>
      <c r="J26" s="215"/>
      <c r="K26" s="214">
        <f>SUM(K22:K25)</f>
        <v>2583800</v>
      </c>
      <c r="L26" s="215"/>
      <c r="M26" s="216"/>
      <c r="N26" s="215">
        <f>SUM(N22:N25)</f>
        <v>789500</v>
      </c>
      <c r="O26" s="215"/>
      <c r="P26" s="215"/>
      <c r="Q26" s="214">
        <f>SUM(Q22:Q25)</f>
        <v>6790500</v>
      </c>
      <c r="R26" s="215"/>
      <c r="S26" s="216"/>
      <c r="T26" s="214">
        <f>SUM(T22:T25)</f>
        <v>5209007.1100000003</v>
      </c>
      <c r="U26" s="215"/>
      <c r="V26" s="216"/>
    </row>
    <row r="27" spans="1:22" ht="18.399999999999999" customHeight="1" x14ac:dyDescent="0.2">
      <c r="A27" s="206" t="s">
        <v>30</v>
      </c>
      <c r="B27" s="207"/>
      <c r="C27" s="207"/>
      <c r="D27" s="207"/>
      <c r="E27" s="207"/>
      <c r="F27" s="207"/>
      <c r="G27" s="227"/>
      <c r="H27" s="300">
        <v>9329539.7300000004</v>
      </c>
      <c r="I27" s="217"/>
      <c r="J27" s="218"/>
      <c r="K27" s="300">
        <v>1414690.45</v>
      </c>
      <c r="L27" s="217">
        <v>10122961.629999999</v>
      </c>
      <c r="M27" s="218">
        <v>6628334.5600000005</v>
      </c>
      <c r="N27" s="300">
        <v>0</v>
      </c>
      <c r="O27" s="217">
        <v>6248838.1500000004</v>
      </c>
      <c r="P27" s="218">
        <v>10122961.629999999</v>
      </c>
      <c r="Q27" s="300">
        <v>0</v>
      </c>
      <c r="R27" s="217">
        <v>6834216</v>
      </c>
      <c r="S27" s="218">
        <v>6248838.1500000004</v>
      </c>
      <c r="T27" s="300">
        <v>0</v>
      </c>
      <c r="U27" s="217">
        <v>6001218.2883333303</v>
      </c>
      <c r="V27" s="218">
        <v>5811470.0833333302</v>
      </c>
    </row>
    <row r="28" spans="1:22" ht="18.399999999999999" customHeight="1" thickBot="1" x14ac:dyDescent="0.25">
      <c r="A28" s="210" t="s">
        <v>3</v>
      </c>
      <c r="B28" s="211"/>
      <c r="C28" s="211"/>
      <c r="D28" s="211"/>
      <c r="E28" s="211"/>
      <c r="F28" s="211"/>
      <c r="G28" s="228"/>
      <c r="H28" s="299">
        <v>13351444.02</v>
      </c>
      <c r="I28" s="212">
        <v>0</v>
      </c>
      <c r="J28" s="213">
        <v>0</v>
      </c>
      <c r="K28" s="299">
        <v>10332752.699999999</v>
      </c>
      <c r="L28" s="212">
        <v>0</v>
      </c>
      <c r="M28" s="213">
        <v>0</v>
      </c>
      <c r="N28" s="299">
        <v>12138552.699999999</v>
      </c>
      <c r="O28" s="212">
        <v>0</v>
      </c>
      <c r="P28" s="213">
        <v>0</v>
      </c>
      <c r="Q28" s="299">
        <v>6176552.7000000002</v>
      </c>
      <c r="R28" s="212">
        <v>0</v>
      </c>
      <c r="S28" s="213">
        <v>0</v>
      </c>
      <c r="T28" s="299">
        <v>7297488.75</v>
      </c>
      <c r="U28" s="212">
        <v>0</v>
      </c>
      <c r="V28" s="213">
        <v>0</v>
      </c>
    </row>
    <row r="29" spans="1:22" ht="18.399999999999999" customHeight="1" thickBot="1" x14ac:dyDescent="0.25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25481514.710000001</v>
      </c>
      <c r="I29" s="225"/>
      <c r="J29" s="225"/>
      <c r="K29" s="224">
        <f>SUM(K26:K28)</f>
        <v>14331243.149999999</v>
      </c>
      <c r="L29" s="225"/>
      <c r="M29" s="226"/>
      <c r="N29" s="225">
        <f>SUM(N26:N28)</f>
        <v>12928052.699999999</v>
      </c>
      <c r="O29" s="225"/>
      <c r="P29" s="225"/>
      <c r="Q29" s="224">
        <f>SUM(Q26:Q28)</f>
        <v>12967052.699999999</v>
      </c>
      <c r="R29" s="225"/>
      <c r="S29" s="226"/>
      <c r="T29" s="224">
        <f>SUM(T26:T28)</f>
        <v>12506495.859999999</v>
      </c>
      <c r="U29" s="225"/>
      <c r="V29" s="226"/>
    </row>
    <row r="30" spans="1:22" ht="16.899999999999999" customHeight="1" x14ac:dyDescent="0.2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899999999999999" customHeight="1" x14ac:dyDescent="0.2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JEMEPPE-SUR-SAMBRE</v>
      </c>
      <c r="H1" s="171"/>
      <c r="I1" s="65" t="s">
        <v>40</v>
      </c>
      <c r="J1" s="78">
        <f>Coordonnées!R1</f>
        <v>92140</v>
      </c>
    </row>
    <row r="2" spans="1:10" ht="16.149999999999999" customHeight="1" x14ac:dyDescent="0.2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 x14ac:dyDescent="0.2">
      <c r="A5" s="15"/>
      <c r="E5" s="239" t="s">
        <v>71</v>
      </c>
      <c r="F5" s="240"/>
      <c r="G5" s="240"/>
      <c r="H5" s="240"/>
      <c r="I5" s="240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 x14ac:dyDescent="0.2">
      <c r="A8" s="241" t="s">
        <v>36</v>
      </c>
      <c r="B8" s="242"/>
      <c r="C8" s="242"/>
      <c r="D8" s="243"/>
      <c r="E8" s="301">
        <v>8157459.2199999997</v>
      </c>
      <c r="F8" s="301">
        <v>7201500</v>
      </c>
      <c r="G8" s="301">
        <v>6171000</v>
      </c>
      <c r="H8" s="301">
        <v>3657000</v>
      </c>
      <c r="I8" s="301">
        <v>955500</v>
      </c>
    </row>
    <row r="9" spans="1:10" ht="30" customHeight="1" x14ac:dyDescent="0.2">
      <c r="A9" s="230" t="s">
        <v>19</v>
      </c>
      <c r="B9" s="231"/>
      <c r="C9" s="231"/>
      <c r="D9" s="232"/>
      <c r="E9" s="301">
        <v>4667001.12</v>
      </c>
      <c r="F9" s="301">
        <v>4604619.33</v>
      </c>
      <c r="G9" s="301">
        <v>4072757.68</v>
      </c>
      <c r="H9" s="301">
        <v>4497223.58</v>
      </c>
      <c r="I9" s="301">
        <v>5278496.03</v>
      </c>
    </row>
    <row r="10" spans="1:10" ht="30" customHeight="1" x14ac:dyDescent="0.2">
      <c r="A10" s="230" t="s">
        <v>20</v>
      </c>
      <c r="B10" s="231"/>
      <c r="C10" s="231"/>
      <c r="D10" s="232"/>
      <c r="E10" s="301">
        <v>3652307.93</v>
      </c>
      <c r="F10" s="301">
        <v>3823523.42</v>
      </c>
      <c r="G10" s="301">
        <v>3959214.98</v>
      </c>
      <c r="H10" s="301">
        <v>4083761.39</v>
      </c>
      <c r="I10" s="301">
        <v>4926751.3</v>
      </c>
    </row>
    <row r="11" spans="1:10" ht="30" customHeight="1" x14ac:dyDescent="0.2">
      <c r="A11" s="230" t="s">
        <v>21</v>
      </c>
      <c r="B11" s="231"/>
      <c r="C11" s="231"/>
      <c r="D11" s="232"/>
      <c r="E11" s="301">
        <v>1585690.42</v>
      </c>
      <c r="F11" s="301">
        <v>1518106.9</v>
      </c>
      <c r="G11" s="301">
        <v>1396421.65</v>
      </c>
      <c r="H11" s="301">
        <v>1590801.92</v>
      </c>
      <c r="I11" s="301">
        <v>1860930.36</v>
      </c>
    </row>
    <row r="12" spans="1:10" ht="30" customHeight="1" x14ac:dyDescent="0.2">
      <c r="A12" s="230" t="s">
        <v>29</v>
      </c>
      <c r="B12" s="231"/>
      <c r="C12" s="231"/>
      <c r="D12" s="232"/>
      <c r="E12" s="301">
        <v>287921.40000000002</v>
      </c>
      <c r="F12" s="301">
        <v>285910.15999999997</v>
      </c>
      <c r="G12" s="301">
        <v>286771.73</v>
      </c>
      <c r="H12" s="301">
        <v>263040.21000000002</v>
      </c>
      <c r="I12" s="301">
        <v>290362.57</v>
      </c>
    </row>
    <row r="13" spans="1:10" ht="30" customHeight="1" x14ac:dyDescent="0.2">
      <c r="A13" s="230" t="s">
        <v>22</v>
      </c>
      <c r="B13" s="231"/>
      <c r="C13" s="231"/>
      <c r="D13" s="232"/>
      <c r="E13" s="301">
        <v>14750</v>
      </c>
      <c r="F13" s="301">
        <v>29000</v>
      </c>
      <c r="G13" s="301">
        <v>39000</v>
      </c>
      <c r="H13" s="301">
        <v>49000</v>
      </c>
      <c r="I13" s="301">
        <v>49000</v>
      </c>
    </row>
    <row r="14" spans="1:10" ht="30" customHeight="1" x14ac:dyDescent="0.2">
      <c r="A14" s="230" t="s">
        <v>23</v>
      </c>
      <c r="B14" s="231"/>
      <c r="C14" s="231"/>
      <c r="D14" s="232"/>
      <c r="E14" s="301">
        <v>50429.54</v>
      </c>
      <c r="F14" s="301">
        <v>46727.08</v>
      </c>
      <c r="G14" s="301">
        <v>49525.57</v>
      </c>
      <c r="H14" s="301">
        <v>68523.03</v>
      </c>
      <c r="I14" s="301">
        <v>68527.990000000005</v>
      </c>
    </row>
    <row r="15" spans="1:10" ht="30" customHeight="1" x14ac:dyDescent="0.2">
      <c r="A15" s="230" t="s">
        <v>24</v>
      </c>
      <c r="B15" s="231"/>
      <c r="C15" s="231"/>
      <c r="D15" s="232"/>
      <c r="E15" s="301">
        <v>1944800.13</v>
      </c>
      <c r="F15" s="301">
        <v>1892685.7</v>
      </c>
      <c r="G15" s="301">
        <v>1812015.33</v>
      </c>
      <c r="H15" s="301">
        <v>1844720.59</v>
      </c>
      <c r="I15" s="301">
        <v>2008612.61</v>
      </c>
    </row>
    <row r="16" spans="1:10" ht="30" customHeight="1" x14ac:dyDescent="0.2">
      <c r="A16" s="233" t="s">
        <v>33</v>
      </c>
      <c r="B16" s="234"/>
      <c r="C16" s="234"/>
      <c r="D16" s="235"/>
      <c r="E16" s="301">
        <v>13344.51</v>
      </c>
      <c r="F16" s="301">
        <v>13477.96</v>
      </c>
      <c r="G16" s="301">
        <v>13626.22</v>
      </c>
      <c r="H16" s="301">
        <v>13926</v>
      </c>
      <c r="I16" s="301">
        <v>15485.71</v>
      </c>
    </row>
    <row r="17" spans="1:9" ht="30" customHeight="1" x14ac:dyDescent="0.2">
      <c r="A17" s="230" t="s">
        <v>32</v>
      </c>
      <c r="B17" s="231"/>
      <c r="C17" s="231"/>
      <c r="D17" s="232"/>
      <c r="E17" s="301">
        <v>352176.6</v>
      </c>
      <c r="F17" s="301">
        <v>292009.52</v>
      </c>
      <c r="G17" s="301">
        <v>285371.64</v>
      </c>
      <c r="H17" s="301">
        <v>236068.29</v>
      </c>
      <c r="I17" s="301">
        <v>309451.58</v>
      </c>
    </row>
    <row r="18" spans="1:9" ht="30" customHeight="1" x14ac:dyDescent="0.2">
      <c r="A18" s="230" t="s">
        <v>25</v>
      </c>
      <c r="B18" s="231"/>
      <c r="C18" s="231"/>
      <c r="D18" s="232"/>
      <c r="E18" s="301">
        <v>3165379.79</v>
      </c>
      <c r="F18" s="301">
        <v>3573728.76</v>
      </c>
      <c r="G18" s="301">
        <v>3590557.25</v>
      </c>
      <c r="H18" s="301">
        <v>3666659.36</v>
      </c>
      <c r="I18" s="301">
        <v>4075514.77</v>
      </c>
    </row>
    <row r="19" spans="1:9" ht="30" customHeight="1" x14ac:dyDescent="0.2">
      <c r="A19" s="233" t="s">
        <v>26</v>
      </c>
      <c r="B19" s="234"/>
      <c r="C19" s="234"/>
      <c r="D19" s="235"/>
      <c r="E19" s="301">
        <v>2736483.42</v>
      </c>
      <c r="F19" s="301">
        <v>2993268.75</v>
      </c>
      <c r="G19" s="301">
        <v>3075910.61</v>
      </c>
      <c r="H19" s="301">
        <v>3246596.98</v>
      </c>
      <c r="I19" s="301">
        <v>3474728.57</v>
      </c>
    </row>
    <row r="20" spans="1:9" ht="30" customHeight="1" x14ac:dyDescent="0.2">
      <c r="A20" s="230" t="s">
        <v>27</v>
      </c>
      <c r="B20" s="231"/>
      <c r="C20" s="231"/>
      <c r="D20" s="232"/>
      <c r="E20" s="301">
        <v>18000</v>
      </c>
      <c r="F20" s="301">
        <v>17000</v>
      </c>
      <c r="G20" s="301">
        <v>17000</v>
      </c>
      <c r="H20" s="301">
        <v>17000</v>
      </c>
      <c r="I20" s="301">
        <v>15000</v>
      </c>
    </row>
    <row r="21" spans="1:9" ht="30" customHeight="1" x14ac:dyDescent="0.2">
      <c r="A21" s="236" t="s">
        <v>28</v>
      </c>
      <c r="B21" s="237"/>
      <c r="C21" s="237"/>
      <c r="D21" s="238"/>
      <c r="E21" s="301">
        <v>380067.15</v>
      </c>
      <c r="F21" s="301">
        <v>502230.01</v>
      </c>
      <c r="G21" s="301">
        <v>507001.08</v>
      </c>
      <c r="H21" s="301">
        <v>548162.09</v>
      </c>
      <c r="I21" s="301">
        <v>683410.57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JEMEPPE-SUR-SAMBRE</v>
      </c>
      <c r="H1" s="171"/>
      <c r="I1" s="65" t="s">
        <v>40</v>
      </c>
      <c r="J1" s="78">
        <f>Coordonnées!R1</f>
        <v>92140</v>
      </c>
    </row>
    <row r="2" spans="1:10" ht="16.149999999999999" customHeight="1" x14ac:dyDescent="0.2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 x14ac:dyDescent="0.2">
      <c r="A5" s="15"/>
      <c r="E5" s="246" t="s">
        <v>72</v>
      </c>
      <c r="F5" s="247"/>
      <c r="G5" s="247"/>
      <c r="H5" s="247"/>
      <c r="I5" s="247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 x14ac:dyDescent="0.2">
      <c r="A8" s="241" t="s">
        <v>36</v>
      </c>
      <c r="B8" s="242"/>
      <c r="C8" s="242"/>
      <c r="D8" s="243"/>
      <c r="E8" s="301">
        <v>24475915.539999999</v>
      </c>
      <c r="F8" s="301">
        <v>25552293.670000002</v>
      </c>
      <c r="G8" s="301">
        <v>23805284.620000001</v>
      </c>
      <c r="H8" s="301">
        <v>22430374.870000001</v>
      </c>
      <c r="I8" s="301">
        <v>23769702.350000001</v>
      </c>
    </row>
    <row r="9" spans="1:10" ht="30" customHeight="1" x14ac:dyDescent="0.2">
      <c r="A9" s="230" t="s">
        <v>19</v>
      </c>
      <c r="B9" s="231"/>
      <c r="C9" s="231"/>
      <c r="D9" s="232"/>
      <c r="E9" s="301">
        <v>529020.47</v>
      </c>
      <c r="F9" s="301">
        <v>554377.75</v>
      </c>
      <c r="G9" s="301">
        <v>538903.76</v>
      </c>
      <c r="H9" s="301">
        <v>285057.58</v>
      </c>
      <c r="I9" s="301">
        <v>283550</v>
      </c>
    </row>
    <row r="10" spans="1:10" ht="30" customHeight="1" x14ac:dyDescent="0.2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30800</v>
      </c>
      <c r="I10" s="301">
        <v>0</v>
      </c>
    </row>
    <row r="11" spans="1:10" ht="30" customHeight="1" x14ac:dyDescent="0.2">
      <c r="A11" s="230" t="s">
        <v>21</v>
      </c>
      <c r="B11" s="231"/>
      <c r="C11" s="231"/>
      <c r="D11" s="232"/>
      <c r="E11" s="301">
        <v>135144.56</v>
      </c>
      <c r="F11" s="301">
        <v>140760.59</v>
      </c>
      <c r="G11" s="301">
        <v>108381.5</v>
      </c>
      <c r="H11" s="301">
        <v>17401.04</v>
      </c>
      <c r="I11" s="301">
        <v>19081.25</v>
      </c>
    </row>
    <row r="12" spans="1:10" ht="30" customHeight="1" x14ac:dyDescent="0.2">
      <c r="A12" s="230" t="s">
        <v>29</v>
      </c>
      <c r="B12" s="231"/>
      <c r="C12" s="231"/>
      <c r="D12" s="232"/>
      <c r="E12" s="301">
        <v>442669.2</v>
      </c>
      <c r="F12" s="301">
        <v>696087.92</v>
      </c>
      <c r="G12" s="301">
        <v>696087.92</v>
      </c>
      <c r="H12" s="301">
        <v>696087.92</v>
      </c>
      <c r="I12" s="301">
        <v>699257.4</v>
      </c>
    </row>
    <row r="13" spans="1:10" ht="30" customHeight="1" x14ac:dyDescent="0.2">
      <c r="A13" s="230" t="s">
        <v>22</v>
      </c>
      <c r="B13" s="231"/>
      <c r="C13" s="231"/>
      <c r="D13" s="232"/>
      <c r="E13" s="301">
        <v>30250</v>
      </c>
      <c r="F13" s="301">
        <v>36650</v>
      </c>
      <c r="G13" s="301">
        <v>36650</v>
      </c>
      <c r="H13" s="301">
        <v>45150</v>
      </c>
      <c r="I13" s="301">
        <v>45150</v>
      </c>
    </row>
    <row r="14" spans="1:10" ht="30" customHeight="1" x14ac:dyDescent="0.2">
      <c r="A14" s="230" t="s">
        <v>23</v>
      </c>
      <c r="B14" s="231"/>
      <c r="C14" s="231"/>
      <c r="D14" s="232"/>
      <c r="E14" s="301">
        <v>679.54</v>
      </c>
      <c r="F14" s="301">
        <v>677.08</v>
      </c>
      <c r="G14" s="301">
        <v>674.58</v>
      </c>
      <c r="H14" s="301">
        <v>672.03</v>
      </c>
      <c r="I14" s="301">
        <v>676.99</v>
      </c>
    </row>
    <row r="15" spans="1:10" ht="30" customHeight="1" x14ac:dyDescent="0.2">
      <c r="A15" s="230" t="s">
        <v>24</v>
      </c>
      <c r="B15" s="231"/>
      <c r="C15" s="231"/>
      <c r="D15" s="232"/>
      <c r="E15" s="301">
        <v>519958.48</v>
      </c>
      <c r="F15" s="301">
        <v>525305.73</v>
      </c>
      <c r="G15" s="301">
        <v>534116.51</v>
      </c>
      <c r="H15" s="301">
        <v>456261.32</v>
      </c>
      <c r="I15" s="301">
        <v>281957.8</v>
      </c>
    </row>
    <row r="16" spans="1:10" ht="30" customHeight="1" x14ac:dyDescent="0.2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 x14ac:dyDescent="0.2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 x14ac:dyDescent="0.2">
      <c r="A18" s="230" t="s">
        <v>25</v>
      </c>
      <c r="B18" s="231"/>
      <c r="C18" s="231"/>
      <c r="D18" s="232"/>
      <c r="E18" s="301">
        <v>305001.96999999997</v>
      </c>
      <c r="F18" s="301">
        <v>383057.42</v>
      </c>
      <c r="G18" s="301">
        <v>410229.54</v>
      </c>
      <c r="H18" s="301">
        <v>221776.7</v>
      </c>
      <c r="I18" s="301">
        <v>219776.08</v>
      </c>
    </row>
    <row r="19" spans="1:9" ht="30" customHeight="1" x14ac:dyDescent="0.2">
      <c r="A19" s="233" t="s">
        <v>26</v>
      </c>
      <c r="B19" s="234"/>
      <c r="C19" s="234"/>
      <c r="D19" s="235"/>
      <c r="E19" s="301">
        <v>455167.73</v>
      </c>
      <c r="F19" s="301">
        <v>571900.65</v>
      </c>
      <c r="G19" s="301">
        <v>466898.21</v>
      </c>
      <c r="H19" s="301">
        <v>378362.3</v>
      </c>
      <c r="I19" s="301">
        <v>155516.29999999999</v>
      </c>
    </row>
    <row r="20" spans="1:9" ht="30" customHeight="1" x14ac:dyDescent="0.2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 x14ac:dyDescent="0.2">
      <c r="A21" s="236" t="s">
        <v>28</v>
      </c>
      <c r="B21" s="237"/>
      <c r="C21" s="237"/>
      <c r="D21" s="238"/>
      <c r="E21" s="301">
        <v>132003.74</v>
      </c>
      <c r="F21" s="301">
        <v>139654.48000000001</v>
      </c>
      <c r="G21" s="301">
        <v>130201.08</v>
      </c>
      <c r="H21" s="301">
        <v>32650</v>
      </c>
      <c r="I21" s="301">
        <v>32650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JEMEPPE-SUR-SAMBRE</v>
      </c>
      <c r="H1" s="171"/>
      <c r="I1" s="65" t="s">
        <v>40</v>
      </c>
      <c r="J1" s="78">
        <f>Coordonnées!R1</f>
        <v>92140</v>
      </c>
    </row>
    <row r="2" spans="1:10" ht="16.149999999999999" customHeight="1" x14ac:dyDescent="0.2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 x14ac:dyDescent="0.2">
      <c r="A5" s="15"/>
      <c r="E5" s="248" t="s">
        <v>73</v>
      </c>
      <c r="F5" s="249"/>
      <c r="G5" s="249"/>
      <c r="H5" s="249"/>
      <c r="I5" s="249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 x14ac:dyDescent="0.2">
      <c r="A8" s="241" t="s">
        <v>36</v>
      </c>
      <c r="B8" s="242"/>
      <c r="C8" s="242"/>
      <c r="D8" s="243"/>
      <c r="E8" s="301">
        <v>11103371.77</v>
      </c>
      <c r="F8" s="301">
        <v>0</v>
      </c>
      <c r="G8" s="301">
        <v>25000</v>
      </c>
      <c r="H8" s="301">
        <v>633000</v>
      </c>
      <c r="I8" s="301">
        <v>608000</v>
      </c>
    </row>
    <row r="9" spans="1:10" ht="30" customHeight="1" x14ac:dyDescent="0.2">
      <c r="A9" s="230" t="s">
        <v>19</v>
      </c>
      <c r="B9" s="231"/>
      <c r="C9" s="231"/>
      <c r="D9" s="232"/>
      <c r="E9" s="301">
        <v>3655000</v>
      </c>
      <c r="F9" s="301">
        <v>1115000</v>
      </c>
      <c r="G9" s="301">
        <v>809000</v>
      </c>
      <c r="H9" s="301">
        <v>828000</v>
      </c>
      <c r="I9" s="301">
        <v>850500</v>
      </c>
    </row>
    <row r="10" spans="1:10" ht="30" customHeight="1" x14ac:dyDescent="0.2">
      <c r="A10" s="230" t="s">
        <v>20</v>
      </c>
      <c r="B10" s="231"/>
      <c r="C10" s="231"/>
      <c r="D10" s="232"/>
      <c r="E10" s="301">
        <v>2000000</v>
      </c>
      <c r="F10" s="301">
        <v>1770000</v>
      </c>
      <c r="G10" s="301">
        <v>1975000</v>
      </c>
      <c r="H10" s="301">
        <v>1975000</v>
      </c>
      <c r="I10" s="301">
        <v>731657.53</v>
      </c>
    </row>
    <row r="11" spans="1:10" ht="30" customHeight="1" x14ac:dyDescent="0.2">
      <c r="A11" s="230" t="s">
        <v>21</v>
      </c>
      <c r="B11" s="231"/>
      <c r="C11" s="231"/>
      <c r="D11" s="232"/>
      <c r="E11" s="301">
        <v>2706500</v>
      </c>
      <c r="F11" s="301">
        <v>4887088.76</v>
      </c>
      <c r="G11" s="301">
        <v>4988588.76</v>
      </c>
      <c r="H11" s="301">
        <v>5213588.76</v>
      </c>
      <c r="I11" s="301">
        <v>3291374.39</v>
      </c>
    </row>
    <row r="12" spans="1:10" ht="30" customHeight="1" x14ac:dyDescent="0.2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40000</v>
      </c>
    </row>
    <row r="13" spans="1:10" ht="30" customHeight="1" x14ac:dyDescent="0.2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 x14ac:dyDescent="0.2">
      <c r="A14" s="230" t="s">
        <v>23</v>
      </c>
      <c r="B14" s="231"/>
      <c r="C14" s="231"/>
      <c r="D14" s="232"/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10" ht="30" customHeight="1" x14ac:dyDescent="0.2">
      <c r="A15" s="230" t="s">
        <v>24</v>
      </c>
      <c r="B15" s="231"/>
      <c r="C15" s="231"/>
      <c r="D15" s="232"/>
      <c r="E15" s="301">
        <v>3309000</v>
      </c>
      <c r="F15" s="301">
        <v>4172000</v>
      </c>
      <c r="G15" s="301">
        <v>4446000</v>
      </c>
      <c r="H15" s="301">
        <v>3110000</v>
      </c>
      <c r="I15" s="301">
        <v>4290000</v>
      </c>
    </row>
    <row r="16" spans="1:10" ht="30" customHeight="1" x14ac:dyDescent="0.2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 x14ac:dyDescent="0.2">
      <c r="A17" s="230" t="s">
        <v>32</v>
      </c>
      <c r="B17" s="231"/>
      <c r="C17" s="231"/>
      <c r="D17" s="232"/>
      <c r="E17" s="301">
        <v>118500</v>
      </c>
      <c r="F17" s="301">
        <v>300000</v>
      </c>
      <c r="G17" s="301">
        <v>170000</v>
      </c>
      <c r="H17" s="301">
        <v>50000</v>
      </c>
      <c r="I17" s="301">
        <v>50000</v>
      </c>
    </row>
    <row r="18" spans="1:9" ht="30" customHeight="1" x14ac:dyDescent="0.2">
      <c r="A18" s="230" t="s">
        <v>25</v>
      </c>
      <c r="B18" s="231"/>
      <c r="C18" s="231"/>
      <c r="D18" s="232"/>
      <c r="E18" s="301">
        <v>1289750</v>
      </c>
      <c r="F18" s="301">
        <v>215000</v>
      </c>
      <c r="G18" s="301">
        <v>109000</v>
      </c>
      <c r="H18" s="301">
        <v>917000</v>
      </c>
      <c r="I18" s="301">
        <v>2322000</v>
      </c>
    </row>
    <row r="19" spans="1:9" ht="30" customHeight="1" x14ac:dyDescent="0.2">
      <c r="A19" s="233" t="s">
        <v>26</v>
      </c>
      <c r="B19" s="234"/>
      <c r="C19" s="234"/>
      <c r="D19" s="235"/>
      <c r="E19" s="301">
        <v>165463.94</v>
      </c>
      <c r="F19" s="301">
        <v>55463.94</v>
      </c>
      <c r="G19" s="301">
        <v>135463.94</v>
      </c>
      <c r="H19" s="301">
        <v>80463.94</v>
      </c>
      <c r="I19" s="301">
        <v>72963.94</v>
      </c>
    </row>
    <row r="20" spans="1:9" ht="30" customHeight="1" x14ac:dyDescent="0.2">
      <c r="A20" s="230" t="s">
        <v>27</v>
      </c>
      <c r="B20" s="231"/>
      <c r="C20" s="231"/>
      <c r="D20" s="232"/>
      <c r="E20" s="301">
        <v>466000</v>
      </c>
      <c r="F20" s="301">
        <v>266000</v>
      </c>
      <c r="G20" s="301">
        <v>120000</v>
      </c>
      <c r="H20" s="301">
        <v>150000</v>
      </c>
      <c r="I20" s="301">
        <v>200000</v>
      </c>
    </row>
    <row r="21" spans="1:9" ht="30" customHeight="1" x14ac:dyDescent="0.2">
      <c r="A21" s="236" t="s">
        <v>28</v>
      </c>
      <c r="B21" s="237"/>
      <c r="C21" s="237"/>
      <c r="D21" s="238"/>
      <c r="E21" s="301">
        <v>321000</v>
      </c>
      <c r="F21" s="301">
        <v>136000</v>
      </c>
      <c r="G21" s="301">
        <v>150000</v>
      </c>
      <c r="H21" s="301">
        <v>10000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JEMEPPE-SUR-SAMBRE</v>
      </c>
      <c r="H1" s="171"/>
      <c r="I1" s="65" t="s">
        <v>40</v>
      </c>
      <c r="J1" s="78">
        <f>Coordonnées!R1</f>
        <v>92140</v>
      </c>
    </row>
    <row r="2" spans="1:10" ht="16.149999999999999" customHeight="1" x14ac:dyDescent="0.2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2023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 x14ac:dyDescent="0.2">
      <c r="A5" s="15"/>
      <c r="E5" s="250" t="s">
        <v>74</v>
      </c>
      <c r="F5" s="251"/>
      <c r="G5" s="251"/>
      <c r="H5" s="251"/>
      <c r="I5" s="251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10" ht="30" customHeight="1" x14ac:dyDescent="0.2">
      <c r="A8" s="241" t="s">
        <v>36</v>
      </c>
      <c r="B8" s="242"/>
      <c r="C8" s="242"/>
      <c r="D8" s="243"/>
      <c r="E8" s="301">
        <v>23339421.649999999</v>
      </c>
      <c r="F8" s="301">
        <v>11747443.15</v>
      </c>
      <c r="G8" s="301">
        <v>12138552.699999999</v>
      </c>
      <c r="H8" s="301">
        <v>6176552.7000000002</v>
      </c>
      <c r="I8" s="301">
        <v>7297488.75</v>
      </c>
    </row>
    <row r="9" spans="1:10" ht="30" customHeight="1" x14ac:dyDescent="0.2">
      <c r="A9" s="230" t="s">
        <v>19</v>
      </c>
      <c r="B9" s="231"/>
      <c r="C9" s="231"/>
      <c r="D9" s="232"/>
      <c r="E9" s="301">
        <v>15000</v>
      </c>
      <c r="F9" s="301">
        <v>75000</v>
      </c>
      <c r="G9" s="301">
        <v>75000</v>
      </c>
      <c r="H9" s="301">
        <v>2271000</v>
      </c>
      <c r="I9" s="301">
        <v>900000</v>
      </c>
    </row>
    <row r="10" spans="1:10" ht="30" customHeight="1" x14ac:dyDescent="0.2">
      <c r="A10" s="230" t="s">
        <v>20</v>
      </c>
      <c r="B10" s="231"/>
      <c r="C10" s="231"/>
      <c r="D10" s="232"/>
      <c r="E10" s="301">
        <v>0</v>
      </c>
      <c r="F10" s="301">
        <v>300000</v>
      </c>
      <c r="G10" s="301">
        <v>300000</v>
      </c>
      <c r="H10" s="301">
        <v>1300000</v>
      </c>
      <c r="I10" s="301">
        <v>300000</v>
      </c>
    </row>
    <row r="11" spans="1:10" ht="30" customHeight="1" x14ac:dyDescent="0.2">
      <c r="A11" s="230" t="s">
        <v>21</v>
      </c>
      <c r="B11" s="231"/>
      <c r="C11" s="231"/>
      <c r="D11" s="232"/>
      <c r="E11" s="301">
        <v>534600</v>
      </c>
      <c r="F11" s="301">
        <v>866000</v>
      </c>
      <c r="G11" s="301">
        <v>110000</v>
      </c>
      <c r="H11" s="301">
        <v>1349000</v>
      </c>
      <c r="I11" s="301">
        <v>500000</v>
      </c>
    </row>
    <row r="12" spans="1:10" ht="30" customHeight="1" x14ac:dyDescent="0.2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 x14ac:dyDescent="0.2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 x14ac:dyDescent="0.2">
      <c r="A14" s="230" t="s">
        <v>23</v>
      </c>
      <c r="B14" s="231"/>
      <c r="C14" s="231"/>
      <c r="D14" s="232"/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10" ht="30" customHeight="1" x14ac:dyDescent="0.2">
      <c r="A15" s="230" t="s">
        <v>24</v>
      </c>
      <c r="B15" s="231"/>
      <c r="C15" s="231"/>
      <c r="D15" s="232"/>
      <c r="E15" s="301">
        <v>1462500</v>
      </c>
      <c r="F15" s="301">
        <v>1272000</v>
      </c>
      <c r="G15" s="301">
        <v>212500</v>
      </c>
      <c r="H15" s="301">
        <v>1050000</v>
      </c>
      <c r="I15" s="301">
        <v>2164682.11</v>
      </c>
    </row>
    <row r="16" spans="1:10" ht="30" customHeight="1" x14ac:dyDescent="0.2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 x14ac:dyDescent="0.2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 x14ac:dyDescent="0.2">
      <c r="A18" s="230" t="s">
        <v>25</v>
      </c>
      <c r="B18" s="231"/>
      <c r="C18" s="231"/>
      <c r="D18" s="232"/>
      <c r="E18" s="301">
        <v>15000</v>
      </c>
      <c r="F18" s="301">
        <v>12000</v>
      </c>
      <c r="G18" s="301">
        <v>12000</v>
      </c>
      <c r="H18" s="301">
        <v>812500</v>
      </c>
      <c r="I18" s="301">
        <v>1328000</v>
      </c>
    </row>
    <row r="19" spans="1:9" ht="30" customHeight="1" x14ac:dyDescent="0.2">
      <c r="A19" s="233" t="s">
        <v>26</v>
      </c>
      <c r="B19" s="234"/>
      <c r="C19" s="234"/>
      <c r="D19" s="235"/>
      <c r="E19" s="301">
        <v>0</v>
      </c>
      <c r="F19" s="301">
        <v>15000</v>
      </c>
      <c r="G19" s="301">
        <v>0</v>
      </c>
      <c r="H19" s="301">
        <v>8000</v>
      </c>
      <c r="I19" s="301">
        <v>16325</v>
      </c>
    </row>
    <row r="20" spans="1:9" ht="30" customHeight="1" x14ac:dyDescent="0.2">
      <c r="A20" s="230" t="s">
        <v>27</v>
      </c>
      <c r="B20" s="231"/>
      <c r="C20" s="231"/>
      <c r="D20" s="232"/>
      <c r="E20" s="301">
        <v>43800</v>
      </c>
      <c r="F20" s="301">
        <v>43800</v>
      </c>
      <c r="G20" s="301">
        <v>0</v>
      </c>
      <c r="H20" s="301">
        <v>0</v>
      </c>
      <c r="I20" s="301">
        <v>0</v>
      </c>
    </row>
    <row r="21" spans="1:9" ht="30" customHeight="1" x14ac:dyDescent="0.2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80000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Jean-Louis Descy</cp:lastModifiedBy>
  <cp:lastPrinted>2019-04-29T14:14:47Z</cp:lastPrinted>
  <dcterms:created xsi:type="dcterms:W3CDTF">2006-02-10T09:03:57Z</dcterms:created>
  <dcterms:modified xsi:type="dcterms:W3CDTF">2023-10-17T14:13:16Z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